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environnementqc-my.sharepoint.com/personal/sophie_galerneau_environnement_gouv_qc_ca/Documents/Documents/dossiers/environnement.gouv/anne 19 decembre 15h/"/>
    </mc:Choice>
  </mc:AlternateContent>
  <xr:revisionPtr revIDLastSave="1001" documentId="8_{0CFCFDC0-66E2-4AC5-BF40-DA3A01183CA5}" xr6:coauthVersionLast="47" xr6:coauthVersionMax="47" xr10:uidLastSave="{F7BF061B-5B30-4B1C-B9D2-87ED9AA95516}"/>
  <bookViews>
    <workbookView xWindow="-24585" yWindow="780" windowWidth="21600" windowHeight="11385" firstSheet="1" activeTab="1" xr2:uid="{00000000-000D-0000-FFFF-FFFF00000000}"/>
  </bookViews>
  <sheets>
    <sheet name="Émetteurs" sheetId="1" r:id="rId1"/>
    <sheet name="Distributeurs"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44" i="1" l="1"/>
  <c r="M144" i="1"/>
  <c r="J144" i="1" l="1"/>
  <c r="C144" i="1" l="1"/>
  <c r="D144" i="1"/>
  <c r="E144" i="1"/>
  <c r="F144" i="1"/>
  <c r="G144" i="1"/>
  <c r="H144" i="1"/>
  <c r="I144" i="1"/>
  <c r="K144" i="1"/>
  <c r="L144" i="1"/>
  <c r="G5" i="2"/>
  <c r="H5" i="2"/>
  <c r="G8" i="2"/>
  <c r="H8" i="2"/>
  <c r="G6" i="2"/>
  <c r="H6" i="2"/>
</calcChain>
</file>

<file path=xl/sharedStrings.xml><?xml version="1.0" encoding="utf-8"?>
<sst xmlns="http://schemas.openxmlformats.org/spreadsheetml/2006/main" count="973" uniqueCount="268">
  <si>
    <r>
      <rPr>
        <vertAlign val="superscript"/>
        <sz val="9"/>
        <color indexed="8"/>
        <rFont val="Calibri"/>
        <family val="2"/>
      </rPr>
      <t xml:space="preserve">1 </t>
    </r>
    <r>
      <rPr>
        <sz val="9"/>
        <color indexed="8"/>
        <rFont val="Calibri"/>
        <family val="2"/>
      </rPr>
      <t>Les émissions de GES de l’année 2012 sont indiquées à titre de référence seulement car celles-ci n’ont pas à être couvertes dans le cadre du SPEDE.</t>
    </r>
  </si>
  <si>
    <r>
      <rPr>
        <vertAlign val="superscript"/>
        <sz val="9"/>
        <color indexed="8"/>
        <rFont val="Calibri"/>
        <family val="2"/>
      </rPr>
      <t xml:space="preserve">2 </t>
    </r>
    <r>
      <rPr>
        <sz val="9"/>
        <color indexed="8"/>
        <rFont val="Calibri"/>
        <family val="2"/>
      </rPr>
      <t>Les potentiels de réchauffement planétaire utilisés afin de calculer les émissions de GES ont été révisés à compter de 2021.</t>
    </r>
  </si>
  <si>
    <t>Mise à jour le 19 décembre 2024</t>
  </si>
  <si>
    <r>
      <t>Émissions de GES (t éq. CO</t>
    </r>
    <r>
      <rPr>
        <b/>
        <vertAlign val="subscript"/>
        <sz val="11"/>
        <color theme="0"/>
        <rFont val="Calibri"/>
        <family val="2"/>
      </rPr>
      <t>2</t>
    </r>
    <r>
      <rPr>
        <b/>
        <sz val="11"/>
        <color theme="0"/>
        <rFont val="Calibri"/>
        <family val="2"/>
      </rPr>
      <t>)</t>
    </r>
  </si>
  <si>
    <t>Entreprise</t>
  </si>
  <si>
    <t>Établissement</t>
  </si>
  <si>
    <t>2012</t>
  </si>
  <si>
    <t>2013</t>
  </si>
  <si>
    <t>2014</t>
  </si>
  <si>
    <t>2015</t>
  </si>
  <si>
    <t>2016</t>
  </si>
  <si>
    <t>2017</t>
  </si>
  <si>
    <t>2018</t>
  </si>
  <si>
    <t>2019</t>
  </si>
  <si>
    <t>2020</t>
  </si>
  <si>
    <t>2021</t>
  </si>
  <si>
    <t>2022</t>
  </si>
  <si>
    <t>2023</t>
  </si>
  <si>
    <t>3313045 Nova Scotia Company</t>
  </si>
  <si>
    <t>DuPont Varennes</t>
  </si>
  <si>
    <t>ADM Agri-Industries Company</t>
  </si>
  <si>
    <t>Non assujetti</t>
  </si>
  <si>
    <t>Agropur coopérative</t>
  </si>
  <si>
    <t>Agropur Coopérative - Usine de Beauceville</t>
  </si>
  <si>
    <t>Agropur Coopérative - Usine de Granby</t>
  </si>
  <si>
    <t>Agropur Coopérative - Usine de Notre-Dame-du-Bon-Conseil</t>
  </si>
  <si>
    <t>Agropur Coopérative - Usine de Plessisville</t>
  </si>
  <si>
    <t>Air Liquide Canada Inc.</t>
  </si>
  <si>
    <t>Air Liquide Canada inc. (plan 2)</t>
  </si>
  <si>
    <t>Alcoa Canada Cie</t>
  </si>
  <si>
    <t>Alcoa Canada Cie - Aluminerie de Baie-Comeau</t>
  </si>
  <si>
    <t>Alliance Magnésium Métallurgie Inc.</t>
  </si>
  <si>
    <t>Métallurgie Magnola inc.
Glencore Canada Magnola Inc.</t>
  </si>
  <si>
    <t>Aluminerie Alouette inc.</t>
  </si>
  <si>
    <t>Aluminerie de Bécancour inc.</t>
  </si>
  <si>
    <t>Aluminerie de Bécancour inc. Usine de Bécancour</t>
  </si>
  <si>
    <t>Arcelormittal Coteau-du-Lac société en commandite</t>
  </si>
  <si>
    <t>ArcelorMittal Coteau-du-Lac S.E.C.</t>
  </si>
  <si>
    <t>ArcelorMittal Exploitation Minière Canada s.e.n.c.</t>
  </si>
  <si>
    <t>Mine Mont Wright</t>
  </si>
  <si>
    <t>Usine de bouletage Port-Cartier</t>
  </si>
  <si>
    <t>ArcelorMittal Produits longs Canada s.e.n.c.</t>
  </si>
  <si>
    <t>ArcelorMittal Montréal inc. - Contrecoeur</t>
  </si>
  <si>
    <t>ArcelorMittal Produits longs Canada - Contrecoeur-Ouest</t>
  </si>
  <si>
    <t>ArcelorMittal Produits longs Canada - Longueuil</t>
  </si>
  <si>
    <t>Béton Provincial Ltée</t>
  </si>
  <si>
    <t>Béton Provincial Ltée - Usine de Joliette</t>
  </si>
  <si>
    <t>Bombardier inc.</t>
  </si>
  <si>
    <t>Bombardier Aéronautique - Usine de Dorval</t>
  </si>
  <si>
    <t>Bombardier Inc.</t>
  </si>
  <si>
    <t>Centre de Finition</t>
  </si>
  <si>
    <t>Bridgestone Canada Inc.</t>
  </si>
  <si>
    <t>Bridgestone Canada inc.</t>
  </si>
  <si>
    <t>Canadian Royalties Inc.</t>
  </si>
  <si>
    <t>Nunavik Nickel</t>
  </si>
  <si>
    <t>Cascades Canada ULC</t>
  </si>
  <si>
    <t>Cascades Canada ULC - Usine de East Angus</t>
  </si>
  <si>
    <t>Cascades Emballages Carton-Caisse - Cabano, Une Division de Cascades Canada ULC</t>
  </si>
  <si>
    <t>Cascades Groupe Tissu - Candiac</t>
  </si>
  <si>
    <t>Cascades Groupe Tissu - Kingsey Falls une division de Cascades Canada ULC</t>
  </si>
  <si>
    <t>Cascades Groupe Tissu - Lachute, Une division de Cascades Canada ULC</t>
  </si>
  <si>
    <t>Cascades Papiers Kingsey Falls</t>
  </si>
  <si>
    <t>CEPSA CHIMIE BÉCANCOUR INC.</t>
  </si>
  <si>
    <t>CEPSA Chimie Bécancour inc.</t>
  </si>
  <si>
    <t>Certainteed Canada, INC.</t>
  </si>
  <si>
    <t>CertainTeed Canada inc.</t>
  </si>
  <si>
    <t>CGC Inc.</t>
  </si>
  <si>
    <t>La compagnie du gypse du Canada inc.</t>
  </si>
  <si>
    <t>Chimie ParaChem S.E.C.</t>
  </si>
  <si>
    <t>Ciment Québec inc.</t>
  </si>
  <si>
    <t>Compagnie de Gestion Alcoa-Lauralco</t>
  </si>
  <si>
    <t>Compagnie de Gestion Alcoa-Lauralco - Aluminerie de Deschambault</t>
  </si>
  <si>
    <t>Compagnie Alpek Polyester Canada</t>
  </si>
  <si>
    <t>Compagnie WestRock du Canada Corp.</t>
  </si>
  <si>
    <t>Compagnie WestRock du Canada Corp. - Usine de La Tuque</t>
  </si>
  <si>
    <t>Darling International Canada inc.</t>
  </si>
  <si>
    <t>Rothsay, Div. de Darling International Canada Inc. (usine Ste-Catherine)</t>
  </si>
  <si>
    <t>DIAGEO CANADA INC.</t>
  </si>
  <si>
    <t>Diageo Canada inc.</t>
  </si>
  <si>
    <t>DOMTAR INC.</t>
  </si>
  <si>
    <t>Domtar inc. - Usine de Windsor</t>
  </si>
  <si>
    <t>Elkem Metal Canada inc.</t>
  </si>
  <si>
    <t>Elkem Métal Canada inc.</t>
  </si>
  <si>
    <t>Emballage Graphic International Canada ULC</t>
  </si>
  <si>
    <t>Graphic Packaging International Canada ULC - East Angus</t>
  </si>
  <si>
    <t>Graphic Packaging International Canada ULC - Jonquiere</t>
  </si>
  <si>
    <t>EMBALLAGES KRUGER S.E.C.</t>
  </si>
  <si>
    <t>Kruger, Emballages Krupac - Usine de Place Turcot</t>
  </si>
  <si>
    <t>Énergie Valero Inc.</t>
  </si>
  <si>
    <t>Énergie Valero inc. - Raffinerie Jean-Gaulin</t>
  </si>
  <si>
    <t>Énergir, s.e.c.</t>
  </si>
  <si>
    <t>Entreprise Indorama PTA Montréal S.E.C.</t>
  </si>
  <si>
    <t>Felix Schoeller Inc.</t>
  </si>
  <si>
    <t>Technocell Inc.</t>
  </si>
  <si>
    <t>Fibrek s.e.n.c.</t>
  </si>
  <si>
    <t>Fibrek S.E.N.C.</t>
  </si>
  <si>
    <t>Formica Canada Inc.</t>
  </si>
  <si>
    <t>Formica</t>
  </si>
  <si>
    <t>Fortress Specialty Cellulose Inc.</t>
  </si>
  <si>
    <t>Fortress Speciality Cellulose</t>
  </si>
  <si>
    <t>Glencore Canada Corporation</t>
  </si>
  <si>
    <t>Fonderie Horne</t>
  </si>
  <si>
    <t>Glencore Canada Corporation - Affinerie CCR</t>
  </si>
  <si>
    <t>Mine Raglan</t>
  </si>
  <si>
    <t>Graymont (QC) Inc.</t>
  </si>
  <si>
    <t>Graymont (Qc) inc. - Usine de Bedford</t>
  </si>
  <si>
    <t>Graymont (Qc) inc. - Usine de Joliette</t>
  </si>
  <si>
    <t>Graymont (Qc) inc. - Usine de Marbleton</t>
  </si>
  <si>
    <t>Greenfield Global Québec Inc.</t>
  </si>
  <si>
    <t>Greenfield Global Québec inc.</t>
  </si>
  <si>
    <t>Hydro-Québec</t>
  </si>
  <si>
    <t>Centrale de Cap-aux-Meules</t>
  </si>
  <si>
    <t>Hydro-Québec (ensemble du réseau)</t>
  </si>
  <si>
    <t>Ifastgroupe 2004 L.P.</t>
  </si>
  <si>
    <t>Ifastgroupe 2004 L.P. - Infasco</t>
  </si>
  <si>
    <t>KRAFT NORDIC, S.E.C.</t>
  </si>
  <si>
    <t>Fabrique de pâtes et papier (Lebel-sur-Quévillon)</t>
  </si>
  <si>
    <t>KRONOS Canada, Inc.</t>
  </si>
  <si>
    <t>Kronos Canada inc.</t>
  </si>
  <si>
    <t>Kruger énergie Bromptonville S.E.C.</t>
  </si>
  <si>
    <t>Kruger Énergie Bromptonville S.E.C.</t>
  </si>
  <si>
    <t>Kruger Trois-Rivières s.e.c.</t>
  </si>
  <si>
    <t>Papiers de publication Kruger inc. - Usine de Trois-Rivières</t>
  </si>
  <si>
    <t>Kruger Wayagamack s.e.c.</t>
  </si>
  <si>
    <t>Kruger Wayagamack inc.</t>
  </si>
  <si>
    <t>LA CIE MATÉRIAUX DE CONSTRUCTION BP CANADA</t>
  </si>
  <si>
    <t>BP Canada - Usine de LaSalle</t>
  </si>
  <si>
    <t>LA CIE MATÉRIAUX DE CONSTRUCTION BP CANADA - Usine de Pont-Rouge</t>
  </si>
  <si>
    <t>Lactalis Canada inc.</t>
  </si>
  <si>
    <t>Lactalis Victoriaville</t>
  </si>
  <si>
    <t>Lafarge Canada Inc.</t>
  </si>
  <si>
    <t>Lafarge Canada inc. - Usine de Saint-Constant</t>
  </si>
  <si>
    <t>Lantic Inc.</t>
  </si>
  <si>
    <t>Lantic inc.</t>
  </si>
  <si>
    <t>Les Diamants Stornoway (Canada) inc.</t>
  </si>
  <si>
    <t>Mine Renard (Foxtrot)</t>
  </si>
  <si>
    <t>Les entreprises Rolland inc.</t>
  </si>
  <si>
    <t>LES FORGES DE SOREL CIE</t>
  </si>
  <si>
    <t>Les Forges de Sorel cie</t>
  </si>
  <si>
    <t>Linde Canada inc.</t>
  </si>
  <si>
    <t>Linde Canada inc. "Pointe-aux-Trembles"</t>
  </si>
  <si>
    <t>Matériaux Heidelberg Canada Limitée</t>
  </si>
  <si>
    <t>Minerai de fer Québec inc.</t>
  </si>
  <si>
    <t>Mine de fer du Lac Bloom</t>
  </si>
  <si>
    <t>Mines Agnico Eagle limitée</t>
  </si>
  <si>
    <t>Mine Canadian Malartic</t>
  </si>
  <si>
    <t>Mine Goldex</t>
  </si>
  <si>
    <t>Mine Laronde</t>
  </si>
  <si>
    <t>Minière Osisko Inc.</t>
  </si>
  <si>
    <t>Windfall</t>
  </si>
  <si>
    <t>Molson Canada 2005</t>
  </si>
  <si>
    <t>Brasserie Molson de Montréal</t>
  </si>
  <si>
    <t>National Silicates Partnership</t>
  </si>
  <si>
    <t>National Silicates</t>
  </si>
  <si>
    <t>Nexans Canada inc.</t>
  </si>
  <si>
    <t>Nexans Canada Inc.</t>
  </si>
  <si>
    <t>O-I Canada Corp</t>
  </si>
  <si>
    <t>Olymel S.E.C.</t>
  </si>
  <si>
    <t>Olymel S.E.C. (St-Esprit)</t>
  </si>
  <si>
    <t>Olymel S.E.C. (Ste-Rosalie)</t>
  </si>
  <si>
    <t>Olymel S.E.C. (Vallée-Jonction)</t>
  </si>
  <si>
    <t>Owens Corning Celfortec LP</t>
  </si>
  <si>
    <t>PF Résolu Canada Inc.</t>
  </si>
  <si>
    <t>AbiBow Canada inc. (St-Thomas-Didyme)</t>
  </si>
  <si>
    <t>PF Résolu (Scierie de La Doré)</t>
  </si>
  <si>
    <t>PF Résolu Canada inc. - Usine d'Amos</t>
  </si>
  <si>
    <t>PF Résolu Canada inc. (anc.: AbiBow Canada inc.)</t>
  </si>
  <si>
    <t>PF Résolu inc. - Division Alma</t>
  </si>
  <si>
    <t>PF Résolu inc. - Division Baie-Comeau</t>
  </si>
  <si>
    <t>PF Résolu inc. - Division Clermont</t>
  </si>
  <si>
    <t>PF Résolu inc. - Division Gatineau</t>
  </si>
  <si>
    <t>PF Résolu inc. - Division Kénogami</t>
  </si>
  <si>
    <t>PF Résolu inc. - Division Laurentides</t>
  </si>
  <si>
    <t>Produits forestiers Résolu (Dolbeau)</t>
  </si>
  <si>
    <t>Produits Kruger inc.</t>
  </si>
  <si>
    <t>Produits Kruger Inc. - Usine de Crabtree</t>
  </si>
  <si>
    <t>Produits Kruger Inc. - Usine de Gatineau</t>
  </si>
  <si>
    <t>Produits Kruger Sherbrooke inc.</t>
  </si>
  <si>
    <t>Kruger Sherbrooke (secteur Brompton)</t>
  </si>
  <si>
    <t>Produits Suncor Énergie S.E.N.C.</t>
  </si>
  <si>
    <t>Raffinerie Suncor Énergie, S.E.N.C.</t>
  </si>
  <si>
    <t>Usine de soufre - Produits Suncor Énergie, S.E.N.C.</t>
  </si>
  <si>
    <t>Rayonier A.M. Canada société en nom collectif</t>
  </si>
  <si>
    <t>Complexe Temiscaming</t>
  </si>
  <si>
    <t>Rio Tinto Alcan Inc.</t>
  </si>
  <si>
    <t>Aluminerie Arvida, Centre technologique AP-60</t>
  </si>
  <si>
    <t>Rio Tinto Alcan inc. - Usine Alma</t>
  </si>
  <si>
    <t>Rio Tinto Alcan inc. - Usine Arvida</t>
  </si>
  <si>
    <t>Rio Tinto Alcan inc. - Usine Grande-Baie</t>
  </si>
  <si>
    <t>Rio Tinto Alcan inc. - Usine Laterrière</t>
  </si>
  <si>
    <t>Rio Tinto Alcan inc. - Usine Shawinigan</t>
  </si>
  <si>
    <t>Rio Tinto Alcan inc. - Usine Vaudreuil</t>
  </si>
  <si>
    <t>Rio Tinto Fer et Titane Inc.</t>
  </si>
  <si>
    <t>Rio Tinto Fer et Titane inc. - Complexe métallurgique</t>
  </si>
  <si>
    <t>Rio Tinto Fer et Titane inc. - Les Poudres métalliques du Québec Ltée</t>
  </si>
  <si>
    <t>Sanimax ACI Inc.</t>
  </si>
  <si>
    <t>Sanimax LOM Inc.</t>
  </si>
  <si>
    <t>Saputo Produits laitiers Canada s.e.n.c.</t>
  </si>
  <si>
    <t>Groupe Saputo Inc. (Saint Léonard)</t>
  </si>
  <si>
    <t>Saputo produits laitiers Canada inc. (Saint-Hyacinthe)</t>
  </si>
  <si>
    <t>Shawinigan Aluminium Inc.</t>
  </si>
  <si>
    <t>Silicium Québec société en commandite</t>
  </si>
  <si>
    <t>Silicium Québec société en commandite (usine principale)</t>
  </si>
  <si>
    <t>Sivaco Wire Group 2004 L.P.</t>
  </si>
  <si>
    <t>Sivaco</t>
  </si>
  <si>
    <t>St. Marys Cement INC. (Canada)</t>
  </si>
  <si>
    <t>Cimenterie de Port-Daniel</t>
  </si>
  <si>
    <t>Société en Commandite Gazoduc TQM</t>
  </si>
  <si>
    <t>Gazoduc TQM</t>
  </si>
  <si>
    <t>Société en commandite Papier Masson WB</t>
  </si>
  <si>
    <t>Commandité Papier Masson WB Ltée</t>
  </si>
  <si>
    <t>Société en commandite Stadacona WB</t>
  </si>
  <si>
    <t>Commandité Stadacona WB ltée (papetière)</t>
  </si>
  <si>
    <t>Société ferroviaire et portuaire de Pointe-Noire, s.e.c.</t>
  </si>
  <si>
    <t>Usine de bouletage Pointe Noire</t>
  </si>
  <si>
    <t>TELEDYNE DIGITAL IMAGING, INC.</t>
  </si>
  <si>
    <t>Teledyne Digital Imaging</t>
  </si>
  <si>
    <t>Terrapure BR LP</t>
  </si>
  <si>
    <t>Terrapure BR Ltd</t>
  </si>
  <si>
    <t>TransCanada Energy Ltd.</t>
  </si>
  <si>
    <t>TransCanada Energy Ltd - Centrale de cogénération de Bécancour</t>
  </si>
  <si>
    <t>TransCanada PipeLines Limited</t>
  </si>
  <si>
    <t>TransCanada Pipelines Limited</t>
  </si>
  <si>
    <t>Viterra Canada Inc.</t>
  </si>
  <si>
    <t>Viterra - usine de transformation de graines oléagineuses</t>
  </si>
  <si>
    <t>W.R. Grace Canada Corp.</t>
  </si>
  <si>
    <t>Zinc électrolytique du Canada limitée</t>
  </si>
  <si>
    <t>Total</t>
  </si>
  <si>
    <r>
      <t xml:space="preserve">Émissions </t>
    </r>
    <r>
      <rPr>
        <b/>
        <sz val="12"/>
        <color indexed="8"/>
        <rFont val="Arial"/>
        <family val="2"/>
      </rPr>
      <t>de gaz à effet de serre attribuables à l'utilisation des volumes de carburants et de combustibles déclarés par l'ensemble des distributeurs visés par le RSPEDE</t>
    </r>
  </si>
  <si>
    <t>Carburant ou combustible</t>
  </si>
  <si>
    <r>
      <t>Émissions de GES (t éq. CO</t>
    </r>
    <r>
      <rPr>
        <b/>
        <vertAlign val="subscript"/>
        <sz val="10"/>
        <color rgb="FFFFFFFF"/>
        <rFont val="Arial"/>
        <family val="2"/>
      </rPr>
      <t>2</t>
    </r>
    <r>
      <rPr>
        <b/>
        <sz val="10"/>
        <color rgb="FFFFFFFF"/>
        <rFont val="Arial"/>
        <family val="2"/>
      </rPr>
      <t>)</t>
    </r>
    <r>
      <rPr>
        <b/>
        <vertAlign val="superscript"/>
        <sz val="10"/>
        <color rgb="FFFFFFFF"/>
        <rFont val="Arial"/>
        <family val="2"/>
      </rPr>
      <t>1</t>
    </r>
  </si>
  <si>
    <r>
      <t>2013</t>
    </r>
    <r>
      <rPr>
        <b/>
        <vertAlign val="superscript"/>
        <sz val="10"/>
        <color indexed="9"/>
        <rFont val="Arial"/>
        <family val="2"/>
      </rPr>
      <t>2</t>
    </r>
  </si>
  <si>
    <r>
      <t>2014</t>
    </r>
    <r>
      <rPr>
        <b/>
        <vertAlign val="superscript"/>
        <sz val="10"/>
        <color indexed="9"/>
        <rFont val="Arial"/>
        <family val="2"/>
      </rPr>
      <t>2</t>
    </r>
  </si>
  <si>
    <r>
      <t>2021</t>
    </r>
    <r>
      <rPr>
        <b/>
        <vertAlign val="superscript"/>
        <sz val="10"/>
        <color rgb="FFFFFFFF"/>
        <rFont val="Arial"/>
        <family val="2"/>
      </rPr>
      <t>3</t>
    </r>
  </si>
  <si>
    <r>
      <t>2022</t>
    </r>
    <r>
      <rPr>
        <b/>
        <vertAlign val="superscript"/>
        <sz val="10"/>
        <color rgb="FFFFFFFF"/>
        <rFont val="Arial"/>
        <family val="2"/>
      </rPr>
      <t>3</t>
    </r>
  </si>
  <si>
    <t>Essences automobiles</t>
  </si>
  <si>
    <t>Carburants diesels</t>
  </si>
  <si>
    <t>Kérosène</t>
  </si>
  <si>
    <r>
      <t xml:space="preserve">. . </t>
    </r>
    <r>
      <rPr>
        <b/>
        <vertAlign val="superscript"/>
        <sz val="8"/>
        <rFont val="Arial"/>
        <family val="2"/>
      </rPr>
      <t>6</t>
    </r>
  </si>
  <si>
    <r>
      <t>-</t>
    </r>
    <r>
      <rPr>
        <b/>
        <vertAlign val="superscript"/>
        <sz val="8"/>
        <rFont val="Arial"/>
        <family val="2"/>
      </rPr>
      <t>5</t>
    </r>
  </si>
  <si>
    <r>
      <t>x</t>
    </r>
    <r>
      <rPr>
        <b/>
        <vertAlign val="superscript"/>
        <sz val="8"/>
        <rFont val="Arial"/>
        <family val="2"/>
      </rPr>
      <t>4</t>
    </r>
  </si>
  <si>
    <r>
      <rPr>
        <b/>
        <sz val="8"/>
        <color rgb="FF000000"/>
        <rFont val="Arial"/>
        <family val="2"/>
      </rPr>
      <t>x</t>
    </r>
    <r>
      <rPr>
        <b/>
        <vertAlign val="superscript"/>
        <sz val="8"/>
        <color rgb="FF000000"/>
        <rFont val="Arial"/>
        <family val="2"/>
      </rPr>
      <t>4</t>
    </r>
  </si>
  <si>
    <t>Mazouts légers</t>
  </si>
  <si>
    <t>Mazouts lourds</t>
  </si>
  <si>
    <t xml:space="preserve">Propane </t>
  </si>
  <si>
    <t>Butane</t>
  </si>
  <si>
    <t>Gaz naturel</t>
  </si>
  <si>
    <t>Gaz naturel liquéfié</t>
  </si>
  <si>
    <t>Gaz naturel compressé</t>
  </si>
  <si>
    <t xml:space="preserve">Coke de pétrole liquéfié </t>
  </si>
  <si>
    <t>Éthanol</t>
  </si>
  <si>
    <r>
      <t>0</t>
    </r>
    <r>
      <rPr>
        <b/>
        <vertAlign val="superscript"/>
        <sz val="8"/>
        <rFont val="Arial"/>
        <family val="2"/>
      </rPr>
      <t>7</t>
    </r>
  </si>
  <si>
    <t>Biodiesel</t>
  </si>
  <si>
    <t>Biométhane</t>
  </si>
  <si>
    <t>Gaz de distillation (raffinerie)</t>
  </si>
  <si>
    <t>Coke de charbon</t>
  </si>
  <si>
    <t>Coke de pétrole</t>
  </si>
  <si>
    <r>
      <rPr>
        <b/>
        <sz val="8"/>
        <color rgb="FF000000"/>
        <rFont val="Arial"/>
        <family val="2"/>
      </rPr>
      <t xml:space="preserve">. . </t>
    </r>
    <r>
      <rPr>
        <b/>
        <vertAlign val="superscript"/>
        <sz val="8"/>
        <color rgb="FF000000"/>
        <rFont val="Arial"/>
        <family val="2"/>
      </rPr>
      <t>6</t>
    </r>
  </si>
  <si>
    <t>Charbon</t>
  </si>
  <si>
    <r>
      <t>Total</t>
    </r>
    <r>
      <rPr>
        <b/>
        <vertAlign val="superscript"/>
        <sz val="9"/>
        <color rgb="FF000000"/>
        <rFont val="Arial"/>
        <family val="2"/>
      </rPr>
      <t>8</t>
    </r>
  </si>
  <si>
    <r>
      <rPr>
        <vertAlign val="superscript"/>
        <sz val="9"/>
        <color indexed="8"/>
        <rFont val="Calibri"/>
        <family val="2"/>
      </rPr>
      <t xml:space="preserve">1 </t>
    </r>
    <r>
      <rPr>
        <sz val="9"/>
        <color indexed="8"/>
        <rFont val="Calibri"/>
        <family val="2"/>
      </rPr>
      <t>Les émissions de gaz à effet de serre (GES) par type de carburant et de combustible ont été calculées à partir des facteurs d’émission présentement en vigueur au tableau 30-1 du protocole QC.30 de l’annexe A.2 du Règlement sur la déclaration obligatoire de certaines émissions de contaminants à l’atmosphère en utilisant les volumes déclarés par les distributeurs et vérifiés par une tierce partie. Seules les émissions devant être couvertes par les distributeurs assujettis au RSPEDE ont été prises en compte.</t>
    </r>
  </si>
  <si>
    <r>
      <rPr>
        <vertAlign val="superscript"/>
        <sz val="9"/>
        <color indexed="8"/>
        <rFont val="Calibri"/>
        <family val="2"/>
      </rPr>
      <t xml:space="preserve">2 </t>
    </r>
    <r>
      <rPr>
        <sz val="9"/>
        <color indexed="8"/>
        <rFont val="Calibri"/>
        <family val="2"/>
      </rPr>
      <t>Les émissions de GES 2013 et 2014 des distributeurs visés en 2015 sont indiquées à titre de référence.</t>
    </r>
  </si>
  <si>
    <r>
      <rPr>
        <vertAlign val="superscript"/>
        <sz val="9"/>
        <color indexed="8"/>
        <rFont val="Calibri"/>
        <family val="2"/>
      </rPr>
      <t xml:space="preserve">3 </t>
    </r>
    <r>
      <rPr>
        <sz val="9"/>
        <color indexed="8"/>
        <rFont val="Calibri"/>
        <family val="2"/>
      </rPr>
      <t>Les potentiels de réchauffement planétaire utilisés afin de calculer les émissions de GES ont été révisés à compter de 2021.</t>
    </r>
  </si>
  <si>
    <r>
      <rPr>
        <vertAlign val="superscript"/>
        <sz val="9"/>
        <color indexed="8"/>
        <rFont val="Calibri"/>
        <family val="2"/>
      </rPr>
      <t xml:space="preserve">4 </t>
    </r>
    <r>
      <rPr>
        <sz val="9"/>
        <color indexed="8"/>
        <rFont val="Calibri"/>
        <family val="2"/>
      </rPr>
      <t>Afin de préserver la confidentialité des données, les GES pour les catégories de carburants et combustibles pour lesquelles il y a un nombre restreint de distributeurs ne sont pas diffusés.</t>
    </r>
  </si>
  <si>
    <r>
      <rPr>
        <vertAlign val="superscript"/>
        <sz val="9"/>
        <color indexed="8"/>
        <rFont val="Calibri"/>
        <family val="2"/>
      </rPr>
      <t>5</t>
    </r>
    <r>
      <rPr>
        <sz val="9"/>
        <color indexed="8"/>
        <rFont val="Calibri"/>
        <family val="2"/>
      </rPr>
      <t xml:space="preserve"> Aucune quantité de ce type de combustible n'a  été déclarée.</t>
    </r>
  </si>
  <si>
    <r>
      <rPr>
        <vertAlign val="superscript"/>
        <sz val="9"/>
        <color indexed="8"/>
        <rFont val="Calibri"/>
        <family val="2"/>
      </rPr>
      <t>6</t>
    </r>
    <r>
      <rPr>
        <sz val="9"/>
        <color indexed="8"/>
        <rFont val="Calibri"/>
        <family val="2"/>
      </rPr>
      <t xml:space="preserve"> Carburant ou combustible non considéré pour la période de 2013 à 2019 inclusivement</t>
    </r>
  </si>
  <si>
    <r>
      <rPr>
        <vertAlign val="superscript"/>
        <sz val="9"/>
        <color rgb="FF000000"/>
        <rFont val="Calibri"/>
        <family val="2"/>
      </rPr>
      <t>7</t>
    </r>
    <r>
      <rPr>
        <sz val="9"/>
        <color indexed="8"/>
        <rFont val="Calibri"/>
        <family val="2"/>
      </rPr>
      <t xml:space="preserve"> Des volumes d'éthanol ont été déclarés en 2020, mais le facteur d'émission avait une valeur de zéro.</t>
    </r>
  </si>
  <si>
    <r>
      <rPr>
        <vertAlign val="superscript"/>
        <sz val="9"/>
        <color rgb="FF000000"/>
        <rFont val="Calibri"/>
        <family val="2"/>
      </rPr>
      <t>8</t>
    </r>
    <r>
      <rPr>
        <sz val="9"/>
        <color indexed="8"/>
        <rFont val="Calibri"/>
        <family val="2"/>
      </rPr>
      <t xml:space="preserve"> Le total correspond aux émissions déclarées et vérifiées qui doivent être couvertes par les distributeurs de carburants et de combustibles assujettis au Règlement concernant le système de plafonnement et d’échange de droits d’émission de gaz à effet de serre.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</si>
</sst>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25" x14ac:knownFonts="1">
    <font>
      <sz val="11"/>
      <name val="Calibri"/>
    </font>
    <font>
      <b/>
      <sz val="11"/>
      <name val="Calibri"/>
      <family val="2"/>
    </font>
    <font>
      <b/>
      <sz val="12"/>
      <color theme="1"/>
      <name val="Arial"/>
      <family val="2"/>
    </font>
    <font>
      <b/>
      <sz val="12"/>
      <color indexed="8"/>
      <name val="Arial"/>
      <family val="2"/>
    </font>
    <font>
      <b/>
      <sz val="10"/>
      <color rgb="FFFFFFFF"/>
      <name val="Arial"/>
      <family val="2"/>
    </font>
    <font>
      <b/>
      <vertAlign val="superscript"/>
      <sz val="10"/>
      <color rgb="FFFFFFFF"/>
      <name val="Arial"/>
      <family val="2"/>
    </font>
    <font>
      <b/>
      <vertAlign val="superscript"/>
      <sz val="10"/>
      <color indexed="9"/>
      <name val="Arial"/>
      <family val="2"/>
    </font>
    <font>
      <b/>
      <sz val="9"/>
      <color rgb="FF000000"/>
      <name val="Arial"/>
      <family val="2"/>
    </font>
    <font>
      <b/>
      <sz val="8"/>
      <name val="Arial"/>
      <family val="2"/>
    </font>
    <font>
      <b/>
      <vertAlign val="superscript"/>
      <sz val="8"/>
      <name val="Arial"/>
      <family val="2"/>
    </font>
    <font>
      <b/>
      <vertAlign val="superscript"/>
      <sz val="9"/>
      <color rgb="FF000000"/>
      <name val="Arial"/>
      <family val="2"/>
    </font>
    <font>
      <sz val="9"/>
      <color theme="1"/>
      <name val="Calibri"/>
      <family val="2"/>
      <scheme val="minor"/>
    </font>
    <font>
      <sz val="9"/>
      <color indexed="8"/>
      <name val="Calibri"/>
      <family val="2"/>
    </font>
    <font>
      <vertAlign val="superscript"/>
      <sz val="9"/>
      <color indexed="8"/>
      <name val="Calibri"/>
      <family val="2"/>
    </font>
    <font>
      <sz val="9"/>
      <color rgb="FF000000"/>
      <name val="Calibri"/>
      <family val="2"/>
      <scheme val="minor"/>
    </font>
    <font>
      <vertAlign val="superscript"/>
      <sz val="9"/>
      <color rgb="FF000000"/>
      <name val="Calibri"/>
      <family val="2"/>
    </font>
    <font>
      <sz val="11"/>
      <name val="Calibri"/>
      <family val="2"/>
    </font>
    <font>
      <b/>
      <sz val="10"/>
      <color theme="1"/>
      <name val="Arial"/>
      <family val="2"/>
    </font>
    <font>
      <sz val="8"/>
      <name val="Calibri"/>
      <family val="2"/>
    </font>
    <font>
      <b/>
      <sz val="11"/>
      <color theme="0"/>
      <name val="Calibri"/>
      <family val="2"/>
    </font>
    <font>
      <b/>
      <vertAlign val="subscript"/>
      <sz val="11"/>
      <color theme="0"/>
      <name val="Calibri"/>
      <family val="2"/>
    </font>
    <font>
      <b/>
      <vertAlign val="subscript"/>
      <sz val="10"/>
      <color rgb="FFFFFFFF"/>
      <name val="Arial"/>
      <family val="2"/>
    </font>
    <font>
      <b/>
      <sz val="8"/>
      <color rgb="FF000000"/>
      <name val="Arial"/>
      <family val="2"/>
    </font>
    <font>
      <b/>
      <vertAlign val="superscript"/>
      <sz val="8"/>
      <color rgb="FF000000"/>
      <name val="Arial"/>
      <family val="2"/>
    </font>
    <font>
      <sz val="11"/>
      <color rgb="FF000000"/>
      <name val="Calibri"/>
      <family val="2"/>
    </font>
  </fonts>
  <fills count="6">
    <fill>
      <patternFill patternType="none"/>
    </fill>
    <fill>
      <patternFill patternType="gray125"/>
    </fill>
    <fill>
      <patternFill patternType="solid">
        <fgColor rgb="FF333399"/>
        <bgColor indexed="64"/>
      </patternFill>
    </fill>
    <fill>
      <patternFill patternType="solid">
        <fgColor theme="4"/>
        <bgColor theme="4"/>
      </patternFill>
    </fill>
    <fill>
      <patternFill patternType="solid">
        <fgColor theme="4" tint="0.79998168889431442"/>
        <bgColor indexed="64"/>
      </patternFill>
    </fill>
    <fill>
      <patternFill patternType="solid">
        <fgColor theme="0"/>
        <bgColor indexed="64"/>
      </patternFill>
    </fill>
  </fills>
  <borders count="36">
    <border>
      <left/>
      <right/>
      <top/>
      <bottom/>
      <diagonal/>
    </border>
    <border>
      <left/>
      <right/>
      <top/>
      <bottom style="thin">
        <color auto="1"/>
      </bottom>
      <diagonal/>
    </border>
    <border>
      <left/>
      <right style="thin">
        <color auto="1"/>
      </right>
      <top/>
      <bottom/>
      <diagonal/>
    </border>
    <border>
      <left style="thick">
        <color rgb="FF000000"/>
      </left>
      <right/>
      <top style="thick">
        <color rgb="FF000000"/>
      </top>
      <bottom/>
      <diagonal/>
    </border>
    <border>
      <left/>
      <right/>
      <top style="thick">
        <color rgb="FF000000"/>
      </top>
      <bottom/>
      <diagonal/>
    </border>
    <border>
      <left/>
      <right style="thin">
        <color theme="0"/>
      </right>
      <top style="thick">
        <color rgb="FF000000"/>
      </top>
      <bottom/>
      <diagonal/>
    </border>
    <border>
      <left style="thick">
        <color rgb="FF000000"/>
      </left>
      <right/>
      <top/>
      <bottom style="thin">
        <color indexed="64"/>
      </bottom>
      <diagonal/>
    </border>
    <border>
      <left/>
      <right style="thin">
        <color theme="0"/>
      </right>
      <top/>
      <bottom style="thin">
        <color indexed="64"/>
      </bottom>
      <diagonal/>
    </border>
    <border>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ck">
        <color rgb="FF000000"/>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rgb="FF000000"/>
      </top>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ck">
        <color rgb="FF000000"/>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rgb="FF000000"/>
      </bottom>
      <diagonal/>
    </border>
    <border>
      <left style="thick">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ck">
        <color rgb="FF000000"/>
      </left>
      <right style="thin">
        <color indexed="64"/>
      </right>
      <top style="double">
        <color indexed="64"/>
      </top>
      <bottom style="thick">
        <color rgb="FF000000"/>
      </bottom>
      <diagonal/>
    </border>
    <border>
      <left style="thin">
        <color indexed="64"/>
      </left>
      <right style="thin">
        <color indexed="64"/>
      </right>
      <top style="double">
        <color indexed="64"/>
      </top>
      <bottom style="thick">
        <color rgb="FF000000"/>
      </bottom>
      <diagonal/>
    </border>
    <border>
      <left/>
      <right style="thick">
        <color rgb="FF000000"/>
      </right>
      <top style="thin">
        <color indexed="64"/>
      </top>
      <bottom style="thin">
        <color indexed="64"/>
      </bottom>
      <diagonal/>
    </border>
    <border>
      <left/>
      <right style="thick">
        <color rgb="FF000000"/>
      </right>
      <top style="thin">
        <color rgb="FF000000"/>
      </top>
      <bottom/>
      <diagonal/>
    </border>
    <border>
      <left style="thin">
        <color theme="0"/>
      </left>
      <right/>
      <top style="thick">
        <color rgb="FF000000"/>
      </top>
      <bottom/>
      <diagonal/>
    </border>
    <border>
      <left/>
      <right style="thick">
        <color rgb="FF000000"/>
      </right>
      <top style="thick">
        <color rgb="FF000000"/>
      </top>
      <bottom/>
      <diagonal/>
    </border>
    <border>
      <left style="thin">
        <color rgb="FF000000"/>
      </left>
      <right style="thick">
        <color rgb="FF000000"/>
      </right>
      <top style="thin">
        <color rgb="FF000000"/>
      </top>
      <bottom style="thin">
        <color rgb="FF000000"/>
      </bottom>
      <diagonal/>
    </border>
    <border>
      <left style="thin">
        <color indexed="64"/>
      </left>
      <right style="thick">
        <color rgb="FF000000"/>
      </right>
      <top style="double">
        <color indexed="64"/>
      </top>
      <bottom style="thick">
        <color rgb="FF000000"/>
      </bottom>
      <diagonal/>
    </border>
    <border>
      <left/>
      <right/>
      <top/>
      <bottom style="thick">
        <color rgb="FF000000"/>
      </bottom>
      <diagonal/>
    </border>
    <border>
      <left style="thin">
        <color theme="0"/>
      </left>
      <right style="thin">
        <color theme="0"/>
      </right>
      <top style="thin">
        <color rgb="FFFFFFFF"/>
      </top>
      <bottom style="medium">
        <color indexed="64"/>
      </bottom>
      <diagonal/>
    </border>
    <border>
      <left style="thin">
        <color theme="0"/>
      </left>
      <right style="thin">
        <color theme="0"/>
      </right>
      <top style="thin">
        <color rgb="FFFFFFFF"/>
      </top>
      <bottom/>
      <diagonal/>
    </border>
    <border>
      <left style="thin">
        <color theme="0"/>
      </left>
      <right style="thick">
        <color rgb="FF000000"/>
      </right>
      <top style="thin">
        <color rgb="FFFFFFFF"/>
      </top>
      <bottom style="medium">
        <color indexed="64"/>
      </bottom>
      <diagonal/>
    </border>
  </borders>
  <cellStyleXfs count="2">
    <xf numFmtId="0" fontId="0" fillId="0" borderId="0"/>
    <xf numFmtId="0" fontId="16" fillId="0" borderId="0"/>
  </cellStyleXfs>
  <cellXfs count="89">
    <xf numFmtId="0" fontId="0" fillId="0" borderId="0" xfId="0"/>
    <xf numFmtId="0" fontId="4" fillId="2" borderId="8" xfId="0" quotePrefix="1" applyFont="1" applyFill="1" applyBorder="1" applyAlignment="1">
      <alignment horizontal="center" vertical="center" wrapText="1"/>
    </xf>
    <xf numFmtId="0" fontId="4" fillId="2" borderId="9" xfId="0" quotePrefix="1" applyFont="1" applyFill="1" applyBorder="1" applyAlignment="1">
      <alignment horizontal="center" vertical="center" wrapText="1"/>
    </xf>
    <xf numFmtId="3" fontId="8" fillId="0" borderId="13" xfId="0" applyNumberFormat="1" applyFont="1" applyBorder="1" applyAlignment="1">
      <alignment horizontal="center" vertical="center" wrapText="1"/>
    </xf>
    <xf numFmtId="3" fontId="8" fillId="0" borderId="15" xfId="0" quotePrefix="1" applyNumberFormat="1" applyFont="1" applyBorder="1" applyAlignment="1">
      <alignment horizontal="center" vertical="center" wrapText="1"/>
    </xf>
    <xf numFmtId="3" fontId="8" fillId="0" borderId="25" xfId="0" applyNumberFormat="1" applyFont="1" applyBorder="1" applyAlignment="1">
      <alignment horizontal="center" vertical="center" wrapText="1"/>
    </xf>
    <xf numFmtId="0" fontId="7" fillId="0" borderId="0" xfId="0" applyFont="1" applyAlignment="1">
      <alignment horizontal="left" vertical="center" wrapText="1"/>
    </xf>
    <xf numFmtId="3" fontId="7" fillId="0" borderId="0" xfId="0" applyNumberFormat="1" applyFont="1" applyAlignment="1">
      <alignment horizontal="left" vertical="center" wrapText="1"/>
    </xf>
    <xf numFmtId="3" fontId="11" fillId="0" borderId="0" xfId="0" applyNumberFormat="1" applyFont="1"/>
    <xf numFmtId="0" fontId="2" fillId="0" borderId="0" xfId="0" applyFont="1" applyAlignment="1">
      <alignment horizontal="center" vertical="center" wrapText="1"/>
    </xf>
    <xf numFmtId="0" fontId="0" fillId="0" borderId="0" xfId="0" applyAlignment="1">
      <alignment vertical="center" wrapText="1"/>
    </xf>
    <xf numFmtId="0" fontId="0" fillId="0" borderId="2" xfId="0" applyBorder="1" applyAlignment="1">
      <alignment vertical="center" wrapText="1"/>
    </xf>
    <xf numFmtId="0" fontId="1" fillId="0" borderId="0" xfId="0" applyFont="1" applyAlignment="1">
      <alignment vertical="center" wrapText="1"/>
    </xf>
    <xf numFmtId="1" fontId="0" fillId="0" borderId="0" xfId="0" applyNumberFormat="1" applyAlignment="1">
      <alignment horizontal="center" vertical="center" wrapText="1"/>
    </xf>
    <xf numFmtId="164" fontId="0" fillId="0" borderId="0" xfId="0" applyNumberFormat="1" applyAlignment="1">
      <alignment horizontal="center" vertical="center" wrapText="1"/>
    </xf>
    <xf numFmtId="164" fontId="1" fillId="0" borderId="0" xfId="0" applyNumberFormat="1" applyFont="1" applyAlignment="1">
      <alignment horizontal="center" vertical="center" wrapText="1"/>
    </xf>
    <xf numFmtId="0" fontId="0" fillId="0" borderId="0" xfId="0" applyAlignment="1">
      <alignment horizontal="center" vertical="center" wrapText="1"/>
    </xf>
    <xf numFmtId="0" fontId="2" fillId="0" borderId="0" xfId="0" applyFont="1" applyAlignment="1">
      <alignment vertical="center" wrapText="1"/>
    </xf>
    <xf numFmtId="0" fontId="0" fillId="0" borderId="0" xfId="0" applyAlignment="1">
      <alignment wrapText="1"/>
    </xf>
    <xf numFmtId="3" fontId="0" fillId="0" borderId="0" xfId="0" applyNumberFormat="1" applyAlignment="1">
      <alignment horizontal="center" vertical="center" wrapText="1"/>
    </xf>
    <xf numFmtId="0" fontId="16" fillId="0" borderId="2" xfId="0" applyFont="1" applyBorder="1" applyAlignment="1">
      <alignment vertical="center" wrapText="1"/>
    </xf>
    <xf numFmtId="0" fontId="16" fillId="0" borderId="1" xfId="0" applyFont="1" applyBorder="1" applyAlignment="1">
      <alignment vertical="center" wrapText="1"/>
    </xf>
    <xf numFmtId="0" fontId="0" fillId="0" borderId="2" xfId="0" applyBorder="1"/>
    <xf numFmtId="3" fontId="8" fillId="0" borderId="14" xfId="0" applyNumberFormat="1" applyFont="1" applyBorder="1" applyAlignment="1">
      <alignment horizontal="center" vertical="center" wrapText="1"/>
    </xf>
    <xf numFmtId="3" fontId="8" fillId="0" borderId="21" xfId="0" quotePrefix="1" applyNumberFormat="1" applyFont="1" applyBorder="1" applyAlignment="1">
      <alignment horizontal="center" vertical="center" wrapText="1"/>
    </xf>
    <xf numFmtId="0" fontId="16" fillId="0" borderId="0" xfId="0" applyFont="1" applyAlignment="1">
      <alignment vertical="center" wrapText="1"/>
    </xf>
    <xf numFmtId="3" fontId="22" fillId="0" borderId="13" xfId="0" applyNumberFormat="1" applyFont="1" applyBorder="1" applyAlignment="1">
      <alignment horizontal="center" vertical="center" wrapText="1"/>
    </xf>
    <xf numFmtId="3" fontId="8" fillId="0" borderId="26" xfId="0" applyNumberFormat="1" applyFont="1" applyBorder="1" applyAlignment="1">
      <alignment horizontal="center" vertical="center" wrapText="1"/>
    </xf>
    <xf numFmtId="3" fontId="8" fillId="0" borderId="27" xfId="0" quotePrefix="1" applyNumberFormat="1" applyFont="1" applyBorder="1" applyAlignment="1">
      <alignment horizontal="center" vertical="center" wrapText="1"/>
    </xf>
    <xf numFmtId="3" fontId="8" fillId="0" borderId="17" xfId="0" applyNumberFormat="1" applyFont="1" applyBorder="1" applyAlignment="1">
      <alignment horizontal="center" vertical="center" wrapText="1"/>
    </xf>
    <xf numFmtId="3" fontId="8" fillId="0" borderId="17" xfId="0" quotePrefix="1" applyNumberFormat="1" applyFont="1" applyBorder="1" applyAlignment="1">
      <alignment horizontal="center" vertical="center" wrapText="1"/>
    </xf>
    <xf numFmtId="3" fontId="22" fillId="0" borderId="30" xfId="0" applyNumberFormat="1" applyFont="1" applyBorder="1" applyAlignment="1">
      <alignment horizontal="center" vertical="center" wrapText="1"/>
    </xf>
    <xf numFmtId="3" fontId="8" fillId="0" borderId="30" xfId="0" applyNumberFormat="1" applyFont="1" applyBorder="1" applyAlignment="1">
      <alignment horizontal="center" vertical="center" wrapText="1"/>
    </xf>
    <xf numFmtId="3" fontId="8" fillId="0" borderId="23" xfId="0" quotePrefix="1" applyNumberFormat="1" applyFont="1" applyBorder="1" applyAlignment="1">
      <alignment horizontal="center" vertical="center" wrapText="1"/>
    </xf>
    <xf numFmtId="3" fontId="0" fillId="4" borderId="0" xfId="0" applyNumberFormat="1" applyFill="1" applyAlignment="1">
      <alignment horizontal="center" vertical="center" wrapText="1"/>
    </xf>
    <xf numFmtId="3" fontId="0" fillId="5" borderId="0" xfId="0" applyNumberFormat="1" applyFill="1" applyAlignment="1">
      <alignment horizontal="center" vertical="center" wrapText="1"/>
    </xf>
    <xf numFmtId="3" fontId="24" fillId="5" borderId="0" xfId="0" applyNumberFormat="1" applyFont="1" applyFill="1" applyAlignment="1">
      <alignment horizontal="center" vertical="center" wrapText="1"/>
    </xf>
    <xf numFmtId="3" fontId="8" fillId="5" borderId="13" xfId="0" applyNumberFormat="1" applyFont="1" applyFill="1" applyBorder="1" applyAlignment="1">
      <alignment horizontal="center" vertical="center" wrapText="1"/>
    </xf>
    <xf numFmtId="3" fontId="8" fillId="5" borderId="14" xfId="0" applyNumberFormat="1" applyFont="1" applyFill="1" applyBorder="1" applyAlignment="1">
      <alignment horizontal="center" vertical="center" wrapText="1"/>
    </xf>
    <xf numFmtId="3" fontId="8" fillId="5" borderId="17" xfId="0" applyNumberFormat="1" applyFont="1" applyFill="1" applyBorder="1" applyAlignment="1">
      <alignment horizontal="center" vertical="center" wrapText="1"/>
    </xf>
    <xf numFmtId="3" fontId="8" fillId="5" borderId="25" xfId="0" applyNumberFormat="1" applyFont="1" applyFill="1" applyBorder="1" applyAlignment="1">
      <alignment horizontal="center" vertical="center" wrapText="1"/>
    </xf>
    <xf numFmtId="3" fontId="8" fillId="5" borderId="31" xfId="0" applyNumberFormat="1" applyFont="1" applyFill="1" applyBorder="1" applyAlignment="1">
      <alignment horizontal="center" vertical="center" wrapText="1"/>
    </xf>
    <xf numFmtId="3" fontId="24" fillId="0" borderId="0" xfId="0" applyNumberFormat="1" applyFont="1" applyAlignment="1">
      <alignment horizontal="center" vertical="center" wrapText="1"/>
    </xf>
    <xf numFmtId="3" fontId="8" fillId="5" borderId="30" xfId="0" applyNumberFormat="1" applyFont="1" applyFill="1" applyBorder="1" applyAlignment="1">
      <alignment horizontal="center" vertical="center" wrapText="1"/>
    </xf>
    <xf numFmtId="164" fontId="0" fillId="0" borderId="0" xfId="0" applyNumberFormat="1"/>
    <xf numFmtId="165" fontId="0" fillId="0" borderId="0" xfId="0" applyNumberFormat="1"/>
    <xf numFmtId="10" fontId="0" fillId="0" borderId="0" xfId="0" applyNumberFormat="1"/>
    <xf numFmtId="3" fontId="0" fillId="0" borderId="0" xfId="0" applyNumberFormat="1"/>
    <xf numFmtId="2" fontId="0" fillId="0" borderId="0" xfId="0" applyNumberFormat="1"/>
    <xf numFmtId="166" fontId="0" fillId="0" borderId="0" xfId="0" applyNumberFormat="1"/>
    <xf numFmtId="4" fontId="0" fillId="0" borderId="0" xfId="0" applyNumberFormat="1"/>
    <xf numFmtId="164" fontId="0" fillId="0" borderId="0" xfId="0" applyNumberFormat="1" applyAlignment="1">
      <alignment wrapText="1"/>
    </xf>
    <xf numFmtId="165" fontId="0" fillId="0" borderId="0" xfId="0" applyNumberFormat="1" applyAlignment="1">
      <alignment wrapText="1"/>
    </xf>
    <xf numFmtId="10" fontId="0" fillId="0" borderId="0" xfId="0" applyNumberFormat="1" applyAlignment="1">
      <alignment wrapText="1"/>
    </xf>
    <xf numFmtId="9" fontId="0" fillId="0" borderId="0" xfId="0" applyNumberFormat="1"/>
    <xf numFmtId="9" fontId="0" fillId="0" borderId="0" xfId="0" applyNumberFormat="1" applyAlignment="1">
      <alignment wrapText="1"/>
    </xf>
    <xf numFmtId="0" fontId="4" fillId="2" borderId="33" xfId="0" quotePrefix="1" applyFont="1" applyFill="1" applyBorder="1" applyAlignment="1">
      <alignment horizontal="center" vertical="center" wrapText="1"/>
    </xf>
    <xf numFmtId="0" fontId="4" fillId="2" borderId="34" xfId="0" quotePrefix="1" applyFont="1" applyFill="1" applyBorder="1" applyAlignment="1">
      <alignment horizontal="center" vertical="center" wrapText="1"/>
    </xf>
    <xf numFmtId="0" fontId="4" fillId="2" borderId="35" xfId="0" quotePrefix="1" applyFont="1" applyFill="1" applyBorder="1" applyAlignment="1">
      <alignment horizontal="center" vertical="center" wrapText="1"/>
    </xf>
    <xf numFmtId="0" fontId="11" fillId="0" borderId="0" xfId="0" applyFont="1" applyAlignment="1">
      <alignment horizontal="left" wrapText="1"/>
    </xf>
    <xf numFmtId="0" fontId="12" fillId="0" borderId="0" xfId="0" applyFont="1" applyAlignment="1">
      <alignment horizontal="left" wrapText="1"/>
    </xf>
    <xf numFmtId="0" fontId="17" fillId="0" borderId="0" xfId="0" applyFont="1" applyAlignment="1">
      <alignment horizontal="center" vertical="center" wrapText="1"/>
    </xf>
    <xf numFmtId="0" fontId="19" fillId="3" borderId="0" xfId="0" applyFont="1" applyFill="1" applyAlignment="1">
      <alignment horizontal="center" vertical="center" wrapText="1"/>
    </xf>
    <xf numFmtId="0" fontId="12" fillId="0" borderId="0" xfId="0" applyFont="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14" fillId="0" borderId="0" xfId="0" applyFont="1" applyAlignment="1">
      <alignment horizontal="left" vertical="center" wrapText="1"/>
    </xf>
    <xf numFmtId="0" fontId="12" fillId="0" borderId="0" xfId="0" applyFont="1" applyAlignment="1">
      <alignment horizontal="left" vertical="top" wrapText="1"/>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7" fillId="0" borderId="0" xfId="0" applyFont="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2" fillId="0" borderId="0" xfId="0" applyFont="1" applyAlignment="1">
      <alignment horizontal="center" vertical="top" wrapText="1"/>
    </xf>
    <xf numFmtId="0" fontId="2" fillId="0" borderId="32" xfId="0" applyFont="1" applyBorder="1" applyAlignment="1">
      <alignment horizontal="center" vertical="top" wrapText="1"/>
    </xf>
    <xf numFmtId="0" fontId="4" fillId="2" borderId="28"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7" xfId="0" applyFont="1" applyFill="1" applyBorder="1" applyAlignment="1">
      <alignment horizontal="center" vertical="center" wrapText="1"/>
    </xf>
  </cellXfs>
  <cellStyles count="2">
    <cellStyle name="Normal" xfId="0" builtinId="0"/>
    <cellStyle name="Normal 2" xfId="1" xr:uid="{360411B2-69ED-414A-BA7C-45F947700163}"/>
  </cellStyles>
  <dxfs count="16">
    <dxf>
      <numFmt numFmtId="3" formatCode="#,##0"/>
      <alignment horizontal="center" vertical="center" textRotation="0" wrapText="1" indent="0" justifyLastLine="0" shrinkToFit="0" readingOrder="0"/>
    </dxf>
    <dxf>
      <numFmt numFmtId="3" formatCode="#,##0"/>
      <alignment horizontal="center" vertical="center" textRotation="0" wrapText="1" indent="0" justifyLastLine="0" shrinkToFit="0" readingOrder="0"/>
    </dxf>
    <dxf>
      <numFmt numFmtId="164" formatCode="#,#00"/>
      <alignment horizontal="center" vertical="center" textRotation="0" wrapText="1" indent="0" justifyLastLine="0" shrinkToFit="0" readingOrder="0"/>
    </dxf>
    <dxf>
      <numFmt numFmtId="164" formatCode="#,#00"/>
      <alignment horizontal="center" vertical="center" textRotation="0" wrapText="1" indent="0" justifyLastLine="0" shrinkToFit="0" readingOrder="0"/>
    </dxf>
    <dxf>
      <numFmt numFmtId="164" formatCode="#,#00"/>
      <alignment horizontal="center" vertical="center" textRotation="0" wrapText="1" indent="0" justifyLastLine="0" shrinkToFit="0" readingOrder="0"/>
    </dxf>
    <dxf>
      <numFmt numFmtId="164" formatCode="#,#00"/>
      <alignment horizontal="center" vertical="center" textRotation="0" wrapText="1" indent="0" justifyLastLine="0" shrinkToFit="0" readingOrder="0"/>
    </dxf>
    <dxf>
      <numFmt numFmtId="164" formatCode="#,#00"/>
      <alignment horizontal="center" vertical="center" textRotation="0" wrapText="1" indent="0" justifyLastLine="0" shrinkToFit="0" readingOrder="0"/>
    </dxf>
    <dxf>
      <numFmt numFmtId="164" formatCode="#,#00"/>
      <alignment horizontal="center" vertical="center" textRotation="0" wrapText="1" indent="0" justifyLastLine="0" shrinkToFit="0" readingOrder="0"/>
    </dxf>
    <dxf>
      <numFmt numFmtId="164" formatCode="#,#00"/>
      <alignment horizontal="center" vertical="center" textRotation="0" wrapText="1" indent="0" justifyLastLine="0" shrinkToFit="0" readingOrder="0"/>
    </dxf>
    <dxf>
      <numFmt numFmtId="164" formatCode="#,#00"/>
      <alignment horizontal="center" vertical="center" textRotation="0" wrapText="1" indent="0" justifyLastLine="0" shrinkToFit="0" readingOrder="0"/>
    </dxf>
    <dxf>
      <numFmt numFmtId="164" formatCode="#,#00"/>
      <alignment horizontal="center" vertical="center" textRotation="0" wrapText="1" indent="0" justifyLastLine="0" shrinkToFit="0" readingOrder="0"/>
    </dxf>
    <dxf>
      <numFmt numFmtId="164" formatCode="#,#00"/>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numFmt numFmtId="1" formatCode="0"/>
      <alignment horizontal="general" vertical="center" textRotation="0" wrapText="1" indent="0" justifyLastLine="0" shrinkToFit="0" readingOrder="0"/>
    </dxf>
    <dxf>
      <numFmt numFmtId="1" formatCode="0"/>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if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14</xdr:col>
      <xdr:colOff>3174</xdr:colOff>
      <xdr:row>3</xdr:row>
      <xdr:rowOff>63500</xdr:rowOff>
    </xdr:to>
    <xdr:pic>
      <xdr:nvPicPr>
        <xdr:cNvPr id="5" name="Image 4">
          <a:extLst>
            <a:ext uri="{FF2B5EF4-FFF2-40B4-BE49-F238E27FC236}">
              <a16:creationId xmlns:a16="http://schemas.microsoft.com/office/drawing/2014/main" id="{A5E90CB2-6076-4FCC-831E-462A3B2F67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1200" y="0"/>
          <a:ext cx="12480924"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31749</xdr:colOff>
      <xdr:row>4</xdr:row>
      <xdr:rowOff>140081</xdr:rowOff>
    </xdr:to>
    <xdr:pic>
      <xdr:nvPicPr>
        <xdr:cNvPr id="6" name="Image 5">
          <a:extLst>
            <a:ext uri="{FF2B5EF4-FFF2-40B4-BE49-F238E27FC236}">
              <a16:creationId xmlns:a16="http://schemas.microsoft.com/office/drawing/2014/main" id="{FF5C7A04-582D-49A2-80AB-D77C223126A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876424" cy="90525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947350B-F5A7-4571-B9BA-C1BA3E80EE58}" name="Tableau1" displayName="Tableau1" ref="A9:N144" totalsRowShown="0" headerRowDxfId="15" dataDxfId="14">
  <tableColumns count="14">
    <tableColumn id="1" xr3:uid="{4C3AC147-9B3D-4DD6-8D44-7FA08A3C2342}" name="Entreprise" dataDxfId="13"/>
    <tableColumn id="2" xr3:uid="{D3B6B10A-E37D-4A0C-8F3C-80F16E2914B3}" name="Établissement" dataDxfId="12"/>
    <tableColumn id="12" xr3:uid="{D221D37C-77E0-4567-8A09-11C65B2F72CE}" name="2012" dataDxfId="11"/>
    <tableColumn id="3" xr3:uid="{AE98876E-1D23-4682-A599-2AA963203C6B}" name="2013" dataDxfId="10"/>
    <tableColumn id="4" xr3:uid="{78F82517-7E84-459A-8FF0-FB20BE317B91}" name="2014" dataDxfId="9"/>
    <tableColumn id="5" xr3:uid="{E0ED78CE-C611-47B4-9217-99AE868EE56C}" name="2015" dataDxfId="8"/>
    <tableColumn id="6" xr3:uid="{501C068E-A7BF-49CC-92F0-94298E61C81E}" name="2016" dataDxfId="7"/>
    <tableColumn id="7" xr3:uid="{22B0F89D-69E3-4915-B77B-349F012A5E2E}" name="2017" dataDxfId="6"/>
    <tableColumn id="8" xr3:uid="{4CB66FF2-F242-4E50-AB12-FE3731A9308C}" name="2018" dataDxfId="5"/>
    <tableColumn id="9" xr3:uid="{82AA59B5-16CF-4FF3-A269-C6DE685983C2}" name="2019" dataDxfId="4"/>
    <tableColumn id="10" xr3:uid="{75951291-5042-4CA2-A219-E19C7CF6A6C4}" name="2020" dataDxfId="3"/>
    <tableColumn id="11" xr3:uid="{3BC1E108-38F8-4D16-BB5B-3B6113FC41A9}" name="2021" dataDxfId="2"/>
    <tableColumn id="13" xr3:uid="{D84B297C-2493-4193-B72B-F9A3898B07DF}" name="2022" dataDxfId="1"/>
    <tableColumn id="14" xr3:uid="{79ECFE4A-39AD-4C6D-9B5A-4EC0E4340F13}" name="2023" dataDxfId="0"/>
  </tableColumns>
  <tableStyleInfo name="TableStyleMedium2" showFirstColumn="0" showLastColumn="0" showRowStripes="1" showColumnStripes="0"/>
</table>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55"/>
  <sheetViews>
    <sheetView topLeftCell="B129" workbookViewId="0">
      <selection activeCell="O6" sqref="O6"/>
    </sheetView>
  </sheetViews>
  <sheetFormatPr baseColWidth="10" defaultColWidth="11.42578125" defaultRowHeight="15" x14ac:dyDescent="0.25"/>
  <cols>
    <col min="1" max="1" width="27.7109375" customWidth="1"/>
    <col min="2" max="2" width="42.28515625" customWidth="1"/>
    <col min="3" max="3" width="11.42578125" style="18" customWidth="1"/>
    <col min="4" max="12" width="11.42578125" style="18"/>
  </cols>
  <sheetData>
    <row r="1" spans="1:14" ht="15" customHeight="1" x14ac:dyDescent="0.25">
      <c r="A1" s="17"/>
      <c r="C1" s="17"/>
      <c r="D1" s="17"/>
      <c r="E1" s="17"/>
      <c r="F1" s="17"/>
      <c r="G1" s="17"/>
      <c r="H1" s="17"/>
      <c r="I1" s="17"/>
      <c r="J1" s="17"/>
      <c r="K1" s="17"/>
      <c r="L1" s="17"/>
      <c r="M1" s="17"/>
    </row>
    <row r="2" spans="1:14" ht="15" customHeight="1" x14ac:dyDescent="0.25">
      <c r="A2" s="17"/>
      <c r="B2" s="17"/>
      <c r="C2" s="17"/>
      <c r="D2" s="17"/>
      <c r="E2" s="17"/>
      <c r="F2" s="17"/>
      <c r="G2" s="17"/>
      <c r="H2" s="17"/>
      <c r="I2" s="17"/>
      <c r="J2" s="17"/>
      <c r="K2" s="17"/>
      <c r="L2" s="17"/>
      <c r="M2" s="17"/>
    </row>
    <row r="3" spans="1:14" ht="15" customHeight="1" x14ac:dyDescent="0.25">
      <c r="A3" s="9"/>
      <c r="B3" s="9"/>
      <c r="C3" s="9"/>
      <c r="D3" s="9"/>
      <c r="E3" s="9"/>
      <c r="F3" s="9"/>
      <c r="G3" s="9"/>
      <c r="H3" s="9"/>
      <c r="I3" s="9"/>
      <c r="J3" s="9"/>
      <c r="K3" s="9"/>
      <c r="L3" s="9"/>
      <c r="M3" s="9"/>
    </row>
    <row r="4" spans="1:14" ht="15" customHeight="1" x14ac:dyDescent="0.25">
      <c r="A4" s="9"/>
      <c r="B4" s="9"/>
      <c r="C4" s="9"/>
      <c r="D4" s="9"/>
      <c r="E4" s="9"/>
      <c r="F4" s="9"/>
      <c r="G4" s="9"/>
      <c r="H4" s="9"/>
      <c r="I4" s="9"/>
      <c r="J4" s="9"/>
      <c r="K4" s="9"/>
      <c r="L4" s="9"/>
      <c r="M4" s="9"/>
    </row>
    <row r="5" spans="1:14" ht="15" customHeight="1" x14ac:dyDescent="0.25">
      <c r="A5" s="9"/>
      <c r="B5" s="9"/>
      <c r="C5" s="9"/>
      <c r="D5" s="9"/>
      <c r="E5" s="9"/>
      <c r="F5" s="9"/>
      <c r="G5" s="9"/>
      <c r="H5" s="9"/>
      <c r="I5" s="9"/>
      <c r="J5" s="9"/>
      <c r="K5" s="9"/>
      <c r="L5" s="9"/>
      <c r="M5" s="9"/>
    </row>
    <row r="6" spans="1:14" ht="15" customHeight="1" x14ac:dyDescent="0.25">
      <c r="A6" s="59" t="s">
        <v>0</v>
      </c>
      <c r="B6" s="59"/>
      <c r="C6" s="59"/>
      <c r="D6" s="59"/>
      <c r="E6" s="59"/>
      <c r="F6" s="59"/>
      <c r="G6" s="59"/>
      <c r="H6" s="59"/>
      <c r="I6" s="59"/>
      <c r="M6" s="9"/>
    </row>
    <row r="7" spans="1:14" ht="15" customHeight="1" x14ac:dyDescent="0.25">
      <c r="A7" s="60" t="s">
        <v>1</v>
      </c>
      <c r="B7" s="59"/>
      <c r="C7" s="59"/>
      <c r="D7" s="59"/>
      <c r="E7" s="59"/>
      <c r="F7" s="59"/>
      <c r="G7" s="59"/>
      <c r="H7" s="59"/>
      <c r="I7" s="59"/>
      <c r="K7" s="61" t="s">
        <v>2</v>
      </c>
      <c r="L7" s="61"/>
      <c r="M7" s="61"/>
    </row>
    <row r="8" spans="1:14" ht="15" customHeight="1" x14ac:dyDescent="0.25">
      <c r="A8" s="9"/>
      <c r="B8" s="9"/>
      <c r="C8" s="62" t="s">
        <v>3</v>
      </c>
      <c r="D8" s="62"/>
      <c r="E8" s="62"/>
      <c r="F8" s="62"/>
      <c r="G8" s="62"/>
      <c r="H8" s="62"/>
      <c r="I8" s="62"/>
      <c r="J8" s="62"/>
      <c r="K8" s="62"/>
      <c r="L8" s="62"/>
      <c r="M8" s="62"/>
      <c r="N8" s="62"/>
    </row>
    <row r="9" spans="1:14" x14ac:dyDescent="0.25">
      <c r="A9" s="21" t="s">
        <v>4</v>
      </c>
      <c r="B9" s="21" t="s">
        <v>5</v>
      </c>
      <c r="C9" s="16" t="s">
        <v>6</v>
      </c>
      <c r="D9" s="13" t="s">
        <v>7</v>
      </c>
      <c r="E9" s="13" t="s">
        <v>8</v>
      </c>
      <c r="F9" s="13" t="s">
        <v>9</v>
      </c>
      <c r="G9" s="13" t="s">
        <v>10</v>
      </c>
      <c r="H9" s="13" t="s">
        <v>11</v>
      </c>
      <c r="I9" s="13" t="s">
        <v>12</v>
      </c>
      <c r="J9" s="13" t="s">
        <v>13</v>
      </c>
      <c r="K9" s="13" t="s">
        <v>14</v>
      </c>
      <c r="L9" s="13" t="s">
        <v>15</v>
      </c>
      <c r="M9" s="13" t="s">
        <v>16</v>
      </c>
      <c r="N9" s="13" t="s">
        <v>17</v>
      </c>
    </row>
    <row r="10" spans="1:14" ht="30" x14ac:dyDescent="0.25">
      <c r="A10" s="10" t="s">
        <v>18</v>
      </c>
      <c r="B10" s="11" t="s">
        <v>19</v>
      </c>
      <c r="C10" s="14">
        <v>273043</v>
      </c>
      <c r="D10" s="14">
        <v>248250</v>
      </c>
      <c r="E10" s="14">
        <v>244878</v>
      </c>
      <c r="F10" s="14">
        <v>325411</v>
      </c>
      <c r="G10" s="14">
        <v>285030</v>
      </c>
      <c r="H10" s="14">
        <v>314233</v>
      </c>
      <c r="I10" s="14">
        <v>332339</v>
      </c>
      <c r="J10" s="14">
        <v>297863</v>
      </c>
      <c r="K10" s="14">
        <v>246599</v>
      </c>
      <c r="L10" s="14">
        <v>213894</v>
      </c>
      <c r="M10" s="19">
        <v>215952</v>
      </c>
      <c r="N10" s="19">
        <v>15749</v>
      </c>
    </row>
    <row r="11" spans="1:14" ht="30" x14ac:dyDescent="0.25">
      <c r="A11" s="10" t="s">
        <v>20</v>
      </c>
      <c r="B11" s="11" t="s">
        <v>20</v>
      </c>
      <c r="C11" s="14" t="s">
        <v>21</v>
      </c>
      <c r="D11" s="14" t="s">
        <v>21</v>
      </c>
      <c r="E11" s="14" t="s">
        <v>21</v>
      </c>
      <c r="F11" s="14" t="s">
        <v>21</v>
      </c>
      <c r="G11" s="14" t="s">
        <v>21</v>
      </c>
      <c r="H11" s="14" t="s">
        <v>21</v>
      </c>
      <c r="I11" s="14" t="s">
        <v>21</v>
      </c>
      <c r="J11" s="14" t="s">
        <v>21</v>
      </c>
      <c r="K11" s="14" t="s">
        <v>21</v>
      </c>
      <c r="L11" s="14">
        <v>20847</v>
      </c>
      <c r="M11" s="19">
        <v>30078</v>
      </c>
      <c r="N11" s="19">
        <v>25513</v>
      </c>
    </row>
    <row r="12" spans="1:14" ht="30" x14ac:dyDescent="0.25">
      <c r="A12" s="10" t="s">
        <v>22</v>
      </c>
      <c r="B12" s="11" t="s">
        <v>23</v>
      </c>
      <c r="C12" s="14" t="s">
        <v>21</v>
      </c>
      <c r="D12" s="14" t="s">
        <v>21</v>
      </c>
      <c r="E12" s="14" t="s">
        <v>21</v>
      </c>
      <c r="F12" s="14" t="s">
        <v>21</v>
      </c>
      <c r="G12" s="14" t="s">
        <v>21</v>
      </c>
      <c r="H12" s="14" t="s">
        <v>21</v>
      </c>
      <c r="I12" s="14" t="s">
        <v>21</v>
      </c>
      <c r="J12" s="14">
        <v>9957</v>
      </c>
      <c r="K12" s="14">
        <v>10018</v>
      </c>
      <c r="L12" s="14">
        <v>10592</v>
      </c>
      <c r="M12" s="19">
        <v>9269</v>
      </c>
      <c r="N12" s="19">
        <v>8861</v>
      </c>
    </row>
    <row r="13" spans="1:14" ht="30" x14ac:dyDescent="0.25">
      <c r="A13" s="10" t="s">
        <v>22</v>
      </c>
      <c r="B13" s="11" t="s">
        <v>24</v>
      </c>
      <c r="C13" s="14" t="s">
        <v>21</v>
      </c>
      <c r="D13" s="14" t="s">
        <v>21</v>
      </c>
      <c r="E13" s="14" t="s">
        <v>21</v>
      </c>
      <c r="F13" s="14" t="s">
        <v>21</v>
      </c>
      <c r="G13" s="14" t="s">
        <v>21</v>
      </c>
      <c r="H13" s="14" t="s">
        <v>21</v>
      </c>
      <c r="I13" s="14" t="s">
        <v>21</v>
      </c>
      <c r="J13" s="14">
        <v>22661</v>
      </c>
      <c r="K13" s="14">
        <v>22464</v>
      </c>
      <c r="L13" s="14">
        <v>21641</v>
      </c>
      <c r="M13" s="19">
        <v>18625</v>
      </c>
      <c r="N13" s="19">
        <v>19017</v>
      </c>
    </row>
    <row r="14" spans="1:14" ht="30" x14ac:dyDescent="0.25">
      <c r="A14" s="10" t="s">
        <v>22</v>
      </c>
      <c r="B14" s="11" t="s">
        <v>25</v>
      </c>
      <c r="C14" s="14" t="s">
        <v>21</v>
      </c>
      <c r="D14" s="14" t="s">
        <v>21</v>
      </c>
      <c r="E14" s="14" t="s">
        <v>21</v>
      </c>
      <c r="F14" s="14" t="s">
        <v>21</v>
      </c>
      <c r="G14" s="14" t="s">
        <v>21</v>
      </c>
      <c r="H14" s="14" t="s">
        <v>21</v>
      </c>
      <c r="I14" s="14" t="s">
        <v>21</v>
      </c>
      <c r="J14" s="14">
        <v>15829</v>
      </c>
      <c r="K14" s="14">
        <v>15775</v>
      </c>
      <c r="L14" s="14">
        <v>15718</v>
      </c>
      <c r="M14" s="19">
        <v>17310</v>
      </c>
      <c r="N14" s="19">
        <v>16585</v>
      </c>
    </row>
    <row r="15" spans="1:14" ht="30" x14ac:dyDescent="0.25">
      <c r="A15" s="10" t="s">
        <v>22</v>
      </c>
      <c r="B15" s="11" t="s">
        <v>26</v>
      </c>
      <c r="C15" s="14" t="s">
        <v>21</v>
      </c>
      <c r="D15" s="14" t="s">
        <v>21</v>
      </c>
      <c r="E15" s="14" t="s">
        <v>21</v>
      </c>
      <c r="F15" s="14" t="s">
        <v>21</v>
      </c>
      <c r="G15" s="14" t="s">
        <v>21</v>
      </c>
      <c r="H15" s="14" t="s">
        <v>21</v>
      </c>
      <c r="I15" s="14" t="s">
        <v>21</v>
      </c>
      <c r="J15" s="14">
        <v>12856</v>
      </c>
      <c r="K15" s="14">
        <v>12860</v>
      </c>
      <c r="L15" s="14">
        <v>12616</v>
      </c>
      <c r="M15" s="19">
        <v>12526</v>
      </c>
      <c r="N15" s="19">
        <v>11606</v>
      </c>
    </row>
    <row r="16" spans="1:14" x14ac:dyDescent="0.25">
      <c r="A16" s="10" t="s">
        <v>27</v>
      </c>
      <c r="B16" s="11" t="s">
        <v>28</v>
      </c>
      <c r="C16" s="14">
        <v>30303</v>
      </c>
      <c r="D16" s="14">
        <v>35413</v>
      </c>
      <c r="E16" s="14">
        <v>47472</v>
      </c>
      <c r="F16" s="14">
        <v>53962</v>
      </c>
      <c r="G16" s="14">
        <v>51593</v>
      </c>
      <c r="H16" s="14">
        <v>54836</v>
      </c>
      <c r="I16" s="14">
        <v>55245</v>
      </c>
      <c r="J16" s="14">
        <v>53583</v>
      </c>
      <c r="K16" s="14">
        <v>50865</v>
      </c>
      <c r="L16" s="14">
        <v>53615</v>
      </c>
      <c r="M16" s="19">
        <v>51743</v>
      </c>
      <c r="N16" s="19">
        <v>53999</v>
      </c>
    </row>
    <row r="17" spans="1:14" ht="30" x14ac:dyDescent="0.25">
      <c r="A17" s="10" t="s">
        <v>29</v>
      </c>
      <c r="B17" s="11" t="s">
        <v>30</v>
      </c>
      <c r="C17" s="14">
        <v>902461</v>
      </c>
      <c r="D17" s="14">
        <v>735824</v>
      </c>
      <c r="E17" s="14">
        <v>493355</v>
      </c>
      <c r="F17" s="14">
        <v>491066</v>
      </c>
      <c r="G17" s="14">
        <v>471448</v>
      </c>
      <c r="H17" s="14">
        <v>507002</v>
      </c>
      <c r="I17" s="14">
        <v>522658</v>
      </c>
      <c r="J17" s="14">
        <v>508577</v>
      </c>
      <c r="K17" s="14">
        <v>509733</v>
      </c>
      <c r="L17" s="14">
        <v>521651</v>
      </c>
      <c r="M17" s="19">
        <v>529505</v>
      </c>
      <c r="N17" s="19">
        <v>534038</v>
      </c>
    </row>
    <row r="18" spans="1:14" ht="30" x14ac:dyDescent="0.25">
      <c r="A18" s="10" t="s">
        <v>31</v>
      </c>
      <c r="B18" s="20" t="s">
        <v>32</v>
      </c>
      <c r="C18" s="14" t="s">
        <v>21</v>
      </c>
      <c r="D18" s="14" t="s">
        <v>21</v>
      </c>
      <c r="E18" s="14" t="s">
        <v>21</v>
      </c>
      <c r="F18" s="14" t="s">
        <v>21</v>
      </c>
      <c r="G18" s="14" t="s">
        <v>21</v>
      </c>
      <c r="H18" s="14" t="s">
        <v>21</v>
      </c>
      <c r="I18" s="14" t="s">
        <v>21</v>
      </c>
      <c r="J18" s="14" t="s">
        <v>21</v>
      </c>
      <c r="K18" s="14" t="s">
        <v>21</v>
      </c>
      <c r="L18" s="14" t="s">
        <v>21</v>
      </c>
      <c r="M18" s="19">
        <v>899</v>
      </c>
      <c r="N18" s="19">
        <v>841</v>
      </c>
    </row>
    <row r="19" spans="1:14" x14ac:dyDescent="0.25">
      <c r="A19" s="10" t="s">
        <v>33</v>
      </c>
      <c r="B19" s="11" t="s">
        <v>33</v>
      </c>
      <c r="C19" s="14">
        <v>1058308</v>
      </c>
      <c r="D19" s="14">
        <v>1090710</v>
      </c>
      <c r="E19" s="14">
        <v>1131792</v>
      </c>
      <c r="F19" s="14">
        <v>1112359</v>
      </c>
      <c r="G19" s="14">
        <v>1113502</v>
      </c>
      <c r="H19" s="14">
        <v>1118595</v>
      </c>
      <c r="I19" s="14">
        <v>1085501</v>
      </c>
      <c r="J19" s="14">
        <v>1085368</v>
      </c>
      <c r="K19" s="14">
        <v>1120641</v>
      </c>
      <c r="L19" s="14">
        <v>1143685</v>
      </c>
      <c r="M19" s="19">
        <v>1145300</v>
      </c>
      <c r="N19" s="19">
        <v>1109622</v>
      </c>
    </row>
    <row r="20" spans="1:14" ht="30" x14ac:dyDescent="0.25">
      <c r="A20" s="10" t="s">
        <v>34</v>
      </c>
      <c r="B20" s="11" t="s">
        <v>35</v>
      </c>
      <c r="C20" s="14">
        <v>783462</v>
      </c>
      <c r="D20" s="14">
        <v>803153</v>
      </c>
      <c r="E20" s="14">
        <v>794500</v>
      </c>
      <c r="F20" s="14">
        <v>804080</v>
      </c>
      <c r="G20" s="14">
        <v>805726</v>
      </c>
      <c r="H20" s="14">
        <v>812953</v>
      </c>
      <c r="I20" s="14">
        <v>255144</v>
      </c>
      <c r="J20" s="14">
        <v>145726</v>
      </c>
      <c r="K20" s="14">
        <v>734994</v>
      </c>
      <c r="L20" s="14">
        <v>814776</v>
      </c>
      <c r="M20" s="19">
        <v>821430</v>
      </c>
      <c r="N20" s="19">
        <v>818711</v>
      </c>
    </row>
    <row r="21" spans="1:14" ht="30" x14ac:dyDescent="0.25">
      <c r="A21" s="10" t="s">
        <v>36</v>
      </c>
      <c r="B21" s="11" t="s">
        <v>37</v>
      </c>
      <c r="C21" s="14" t="s">
        <v>21</v>
      </c>
      <c r="D21" s="14" t="s">
        <v>21</v>
      </c>
      <c r="E21" s="14" t="s">
        <v>21</v>
      </c>
      <c r="F21" s="14" t="s">
        <v>21</v>
      </c>
      <c r="G21" s="14" t="s">
        <v>21</v>
      </c>
      <c r="H21" s="14" t="s">
        <v>21</v>
      </c>
      <c r="I21" s="14" t="s">
        <v>21</v>
      </c>
      <c r="J21" s="14" t="s">
        <v>21</v>
      </c>
      <c r="K21" s="14">
        <v>10739</v>
      </c>
      <c r="L21" s="14">
        <v>13354</v>
      </c>
      <c r="M21" s="19">
        <v>10806</v>
      </c>
      <c r="N21" s="19">
        <v>12589</v>
      </c>
    </row>
    <row r="22" spans="1:14" ht="30" x14ac:dyDescent="0.25">
      <c r="A22" s="10" t="s">
        <v>38</v>
      </c>
      <c r="B22" s="11" t="s">
        <v>39</v>
      </c>
      <c r="C22" s="14">
        <v>34939</v>
      </c>
      <c r="D22" s="14">
        <v>44002</v>
      </c>
      <c r="E22" s="14">
        <v>47029</v>
      </c>
      <c r="F22" s="14">
        <v>38457</v>
      </c>
      <c r="G22" s="14">
        <v>90295</v>
      </c>
      <c r="H22" s="14">
        <v>33692</v>
      </c>
      <c r="I22" s="14">
        <v>20337</v>
      </c>
      <c r="J22" s="14">
        <v>26932</v>
      </c>
      <c r="K22" s="14">
        <v>25736</v>
      </c>
      <c r="L22" s="14">
        <v>22921</v>
      </c>
      <c r="M22" s="19">
        <v>38626</v>
      </c>
      <c r="N22" s="19">
        <v>29097</v>
      </c>
    </row>
    <row r="23" spans="1:14" ht="30" x14ac:dyDescent="0.25">
      <c r="A23" s="10" t="s">
        <v>38</v>
      </c>
      <c r="B23" s="11" t="s">
        <v>40</v>
      </c>
      <c r="C23" s="14">
        <v>879195</v>
      </c>
      <c r="D23" s="14">
        <v>863233</v>
      </c>
      <c r="E23" s="14">
        <v>974900</v>
      </c>
      <c r="F23" s="14">
        <v>976960</v>
      </c>
      <c r="G23" s="14">
        <v>971743</v>
      </c>
      <c r="H23" s="14">
        <v>956176</v>
      </c>
      <c r="I23" s="14">
        <v>916892</v>
      </c>
      <c r="J23" s="14">
        <v>987716</v>
      </c>
      <c r="K23" s="14">
        <v>819803</v>
      </c>
      <c r="L23" s="14">
        <v>801792</v>
      </c>
      <c r="M23" s="19">
        <v>909704</v>
      </c>
      <c r="N23" s="19">
        <v>804404</v>
      </c>
    </row>
    <row r="24" spans="1:14" ht="30" x14ac:dyDescent="0.25">
      <c r="A24" s="10" t="s">
        <v>41</v>
      </c>
      <c r="B24" s="11" t="s">
        <v>42</v>
      </c>
      <c r="C24" s="14">
        <v>606391</v>
      </c>
      <c r="D24" s="14">
        <v>814924</v>
      </c>
      <c r="E24" s="14">
        <v>994148</v>
      </c>
      <c r="F24" s="14">
        <v>976904</v>
      </c>
      <c r="G24" s="14">
        <v>900478</v>
      </c>
      <c r="H24" s="14">
        <v>996972</v>
      </c>
      <c r="I24" s="14">
        <v>1030085</v>
      </c>
      <c r="J24" s="14">
        <v>898973</v>
      </c>
      <c r="K24" s="14">
        <v>738978</v>
      </c>
      <c r="L24" s="14">
        <v>997009</v>
      </c>
      <c r="M24" s="19">
        <v>917956</v>
      </c>
      <c r="N24" s="19">
        <v>949928</v>
      </c>
    </row>
    <row r="25" spans="1:14" ht="30" x14ac:dyDescent="0.25">
      <c r="A25" s="10" t="s">
        <v>41</v>
      </c>
      <c r="B25" s="11" t="s">
        <v>43</v>
      </c>
      <c r="C25" s="14">
        <v>82545</v>
      </c>
      <c r="D25" s="14">
        <v>102781</v>
      </c>
      <c r="E25" s="14">
        <v>103242</v>
      </c>
      <c r="F25" s="14">
        <v>98805</v>
      </c>
      <c r="G25" s="14">
        <v>100118</v>
      </c>
      <c r="H25" s="14">
        <v>99954</v>
      </c>
      <c r="I25" s="14">
        <v>111045</v>
      </c>
      <c r="J25" s="14">
        <v>89376</v>
      </c>
      <c r="K25" s="14">
        <v>72491</v>
      </c>
      <c r="L25" s="14">
        <v>97600</v>
      </c>
      <c r="M25" s="19">
        <v>89603</v>
      </c>
      <c r="N25" s="19">
        <v>93693</v>
      </c>
    </row>
    <row r="26" spans="1:14" ht="30" x14ac:dyDescent="0.25">
      <c r="A26" s="10" t="s">
        <v>41</v>
      </c>
      <c r="B26" s="11" t="s">
        <v>44</v>
      </c>
      <c r="C26" s="14">
        <v>24882</v>
      </c>
      <c r="D26" s="14">
        <v>25664</v>
      </c>
      <c r="E26" s="14">
        <v>27019</v>
      </c>
      <c r="F26" s="14">
        <v>25286</v>
      </c>
      <c r="G26" s="14">
        <v>23422</v>
      </c>
      <c r="H26" s="14">
        <v>20376</v>
      </c>
      <c r="I26" s="14">
        <v>28471</v>
      </c>
      <c r="J26" s="14">
        <v>28672</v>
      </c>
      <c r="K26" s="14">
        <v>22412</v>
      </c>
      <c r="L26" s="14">
        <v>28421</v>
      </c>
      <c r="M26" s="19">
        <v>23868</v>
      </c>
      <c r="N26" s="19">
        <v>24754</v>
      </c>
    </row>
    <row r="27" spans="1:14" ht="30" x14ac:dyDescent="0.25">
      <c r="A27" s="10" t="s">
        <v>45</v>
      </c>
      <c r="B27" s="11" t="s">
        <v>46</v>
      </c>
      <c r="C27" s="14" t="s">
        <v>21</v>
      </c>
      <c r="D27" s="14">
        <v>772305</v>
      </c>
      <c r="E27" s="14">
        <v>768835</v>
      </c>
      <c r="F27" s="14">
        <v>682491</v>
      </c>
      <c r="G27" s="14">
        <v>827828</v>
      </c>
      <c r="H27" s="14">
        <v>796421</v>
      </c>
      <c r="I27" s="14">
        <v>791946</v>
      </c>
      <c r="J27" s="14">
        <v>782153</v>
      </c>
      <c r="K27" s="14">
        <v>635816</v>
      </c>
      <c r="L27" s="14">
        <v>304539</v>
      </c>
      <c r="M27" s="19">
        <v>9528</v>
      </c>
      <c r="N27" s="19">
        <v>563345</v>
      </c>
    </row>
    <row r="28" spans="1:14" ht="30" x14ac:dyDescent="0.25">
      <c r="A28" s="10" t="s">
        <v>47</v>
      </c>
      <c r="B28" s="11" t="s">
        <v>48</v>
      </c>
      <c r="C28" s="14" t="s">
        <v>21</v>
      </c>
      <c r="D28" s="14" t="s">
        <v>21</v>
      </c>
      <c r="E28" s="14" t="s">
        <v>21</v>
      </c>
      <c r="F28" s="14" t="s">
        <v>21</v>
      </c>
      <c r="G28" s="14" t="s">
        <v>21</v>
      </c>
      <c r="H28" s="14" t="s">
        <v>21</v>
      </c>
      <c r="I28" s="14" t="s">
        <v>21</v>
      </c>
      <c r="J28" s="14" t="s">
        <v>21</v>
      </c>
      <c r="K28" s="14">
        <v>10187</v>
      </c>
      <c r="L28" s="14">
        <v>10838</v>
      </c>
      <c r="M28" s="19">
        <v>10821</v>
      </c>
      <c r="N28" s="19">
        <v>11237</v>
      </c>
    </row>
    <row r="29" spans="1:14" ht="30" x14ac:dyDescent="0.25">
      <c r="A29" s="10" t="s">
        <v>47</v>
      </c>
      <c r="B29" s="11" t="s">
        <v>49</v>
      </c>
      <c r="C29" s="14" t="s">
        <v>21</v>
      </c>
      <c r="D29" s="14" t="s">
        <v>21</v>
      </c>
      <c r="E29" s="14" t="s">
        <v>21</v>
      </c>
      <c r="F29" s="14" t="s">
        <v>21</v>
      </c>
      <c r="G29" s="14" t="s">
        <v>21</v>
      </c>
      <c r="H29" s="14" t="s">
        <v>21</v>
      </c>
      <c r="I29" s="14" t="s">
        <v>21</v>
      </c>
      <c r="J29" s="14" t="s">
        <v>21</v>
      </c>
      <c r="K29" s="14">
        <v>21094</v>
      </c>
      <c r="L29" s="14">
        <v>18913</v>
      </c>
      <c r="M29" s="19">
        <v>19326</v>
      </c>
      <c r="N29" s="19">
        <v>18586</v>
      </c>
    </row>
    <row r="30" spans="1:14" ht="30" x14ac:dyDescent="0.25">
      <c r="A30" s="10" t="s">
        <v>47</v>
      </c>
      <c r="B30" s="11" t="s">
        <v>50</v>
      </c>
      <c r="C30" s="14" t="s">
        <v>21</v>
      </c>
      <c r="D30" s="14" t="s">
        <v>21</v>
      </c>
      <c r="E30" s="14" t="s">
        <v>21</v>
      </c>
      <c r="F30" s="14" t="s">
        <v>21</v>
      </c>
      <c r="G30" s="14" t="s">
        <v>21</v>
      </c>
      <c r="H30" s="14" t="s">
        <v>21</v>
      </c>
      <c r="I30" s="14" t="s">
        <v>21</v>
      </c>
      <c r="J30" s="14" t="s">
        <v>21</v>
      </c>
      <c r="K30" s="14" t="s">
        <v>21</v>
      </c>
      <c r="L30" s="14">
        <v>10345</v>
      </c>
      <c r="M30" s="19">
        <v>10410</v>
      </c>
      <c r="N30" s="19">
        <v>10432</v>
      </c>
    </row>
    <row r="31" spans="1:14" ht="30" x14ac:dyDescent="0.25">
      <c r="A31" s="10" t="s">
        <v>51</v>
      </c>
      <c r="B31" s="11" t="s">
        <v>52</v>
      </c>
      <c r="C31" s="14" t="s">
        <v>21</v>
      </c>
      <c r="D31" s="14" t="s">
        <v>21</v>
      </c>
      <c r="E31" s="14" t="s">
        <v>21</v>
      </c>
      <c r="F31" s="14" t="s">
        <v>21</v>
      </c>
      <c r="G31" s="14" t="s">
        <v>21</v>
      </c>
      <c r="H31" s="14">
        <v>22611</v>
      </c>
      <c r="I31" s="14">
        <v>23986</v>
      </c>
      <c r="J31" s="14">
        <v>23609</v>
      </c>
      <c r="K31" s="14">
        <v>20103</v>
      </c>
      <c r="L31" s="14">
        <v>22401</v>
      </c>
      <c r="M31" s="19">
        <v>21599</v>
      </c>
      <c r="N31" s="19">
        <v>21778</v>
      </c>
    </row>
    <row r="32" spans="1:14" ht="30" x14ac:dyDescent="0.25">
      <c r="A32" s="10" t="s">
        <v>53</v>
      </c>
      <c r="B32" s="11" t="s">
        <v>54</v>
      </c>
      <c r="C32" s="14" t="s">
        <v>21</v>
      </c>
      <c r="D32" s="14" t="s">
        <v>21</v>
      </c>
      <c r="E32" s="14" t="s">
        <v>21</v>
      </c>
      <c r="F32" s="14">
        <v>56860</v>
      </c>
      <c r="G32" s="14">
        <v>67963</v>
      </c>
      <c r="H32" s="14">
        <v>75998</v>
      </c>
      <c r="I32" s="14">
        <v>84216</v>
      </c>
      <c r="J32" s="14">
        <v>88813</v>
      </c>
      <c r="K32" s="14">
        <v>84133</v>
      </c>
      <c r="L32" s="14">
        <v>88971</v>
      </c>
      <c r="M32" s="19">
        <v>97329</v>
      </c>
      <c r="N32" s="19">
        <v>97792</v>
      </c>
    </row>
    <row r="33" spans="1:14" ht="30" x14ac:dyDescent="0.25">
      <c r="A33" s="10" t="s">
        <v>55</v>
      </c>
      <c r="B33" s="11" t="s">
        <v>56</v>
      </c>
      <c r="C33" s="14">
        <v>33984</v>
      </c>
      <c r="D33" s="14">
        <v>33879</v>
      </c>
      <c r="E33" s="14">
        <v>31774</v>
      </c>
      <c r="F33" s="14" t="s">
        <v>21</v>
      </c>
      <c r="G33" s="14" t="s">
        <v>21</v>
      </c>
      <c r="H33" s="14" t="s">
        <v>21</v>
      </c>
      <c r="I33" s="14" t="s">
        <v>21</v>
      </c>
      <c r="J33" s="14" t="s">
        <v>21</v>
      </c>
      <c r="K33" s="14" t="s">
        <v>21</v>
      </c>
      <c r="L33" s="14" t="s">
        <v>21</v>
      </c>
      <c r="M33" s="14" t="s">
        <v>21</v>
      </c>
      <c r="N33" s="19" t="s">
        <v>21</v>
      </c>
    </row>
    <row r="34" spans="1:14" ht="30" x14ac:dyDescent="0.25">
      <c r="A34" s="10" t="s">
        <v>55</v>
      </c>
      <c r="B34" s="11" t="s">
        <v>57</v>
      </c>
      <c r="C34" s="14" t="s">
        <v>21</v>
      </c>
      <c r="D34" s="14" t="s">
        <v>21</v>
      </c>
      <c r="E34" s="14" t="s">
        <v>21</v>
      </c>
      <c r="F34" s="14">
        <v>33590</v>
      </c>
      <c r="G34" s="14">
        <v>36499</v>
      </c>
      <c r="H34" s="14">
        <v>38677</v>
      </c>
      <c r="I34" s="14">
        <v>27476</v>
      </c>
      <c r="J34" s="14">
        <v>28146</v>
      </c>
      <c r="K34" s="14">
        <v>24459</v>
      </c>
      <c r="L34" s="14">
        <v>15385</v>
      </c>
      <c r="M34" s="19">
        <v>16539</v>
      </c>
      <c r="N34" s="19">
        <v>19744</v>
      </c>
    </row>
    <row r="35" spans="1:14" x14ac:dyDescent="0.25">
      <c r="A35" s="10" t="s">
        <v>55</v>
      </c>
      <c r="B35" s="11" t="s">
        <v>58</v>
      </c>
      <c r="C35" s="14">
        <v>29934</v>
      </c>
      <c r="D35" s="14">
        <v>31349</v>
      </c>
      <c r="E35" s="14">
        <v>31685</v>
      </c>
      <c r="F35" s="14">
        <v>30957</v>
      </c>
      <c r="G35" s="14">
        <v>31194</v>
      </c>
      <c r="H35" s="14">
        <v>31329</v>
      </c>
      <c r="I35" s="14">
        <v>32126</v>
      </c>
      <c r="J35" s="14">
        <v>30874</v>
      </c>
      <c r="K35" s="14">
        <v>31921</v>
      </c>
      <c r="L35" s="14">
        <v>31531</v>
      </c>
      <c r="M35" s="19">
        <v>30151</v>
      </c>
      <c r="N35" s="19">
        <v>30305</v>
      </c>
    </row>
    <row r="36" spans="1:14" ht="30" x14ac:dyDescent="0.25">
      <c r="A36" s="10" t="s">
        <v>55</v>
      </c>
      <c r="B36" s="11" t="s">
        <v>59</v>
      </c>
      <c r="C36" s="14" t="s">
        <v>21</v>
      </c>
      <c r="D36" s="14" t="s">
        <v>21</v>
      </c>
      <c r="E36" s="14" t="s">
        <v>21</v>
      </c>
      <c r="F36" s="14" t="s">
        <v>21</v>
      </c>
      <c r="G36" s="14" t="s">
        <v>21</v>
      </c>
      <c r="H36" s="14" t="s">
        <v>21</v>
      </c>
      <c r="I36" s="14" t="s">
        <v>21</v>
      </c>
      <c r="J36" s="14">
        <v>15890</v>
      </c>
      <c r="K36" s="14">
        <v>17308</v>
      </c>
      <c r="L36" s="14">
        <v>17303</v>
      </c>
      <c r="M36" s="19">
        <v>16937</v>
      </c>
      <c r="N36" s="19">
        <v>16323</v>
      </c>
    </row>
    <row r="37" spans="1:14" ht="30" x14ac:dyDescent="0.25">
      <c r="A37" s="10" t="s">
        <v>55</v>
      </c>
      <c r="B37" s="11" t="s">
        <v>60</v>
      </c>
      <c r="C37" s="14" t="s">
        <v>21</v>
      </c>
      <c r="D37" s="14" t="s">
        <v>21</v>
      </c>
      <c r="E37" s="14" t="s">
        <v>21</v>
      </c>
      <c r="F37" s="14" t="s">
        <v>21</v>
      </c>
      <c r="G37" s="14" t="s">
        <v>21</v>
      </c>
      <c r="H37" s="14" t="s">
        <v>21</v>
      </c>
      <c r="I37" s="14" t="s">
        <v>21</v>
      </c>
      <c r="J37" s="14">
        <v>10919</v>
      </c>
      <c r="K37" s="14">
        <v>8950</v>
      </c>
      <c r="L37" s="14">
        <v>10583</v>
      </c>
      <c r="M37" s="19">
        <v>10990</v>
      </c>
      <c r="N37" s="19">
        <v>9866</v>
      </c>
    </row>
    <row r="38" spans="1:14" ht="30" x14ac:dyDescent="0.25">
      <c r="A38" s="10" t="s">
        <v>55</v>
      </c>
      <c r="B38" s="11" t="s">
        <v>61</v>
      </c>
      <c r="C38" s="14" t="s">
        <v>21</v>
      </c>
      <c r="D38" s="14" t="s">
        <v>21</v>
      </c>
      <c r="E38" s="14" t="s">
        <v>21</v>
      </c>
      <c r="F38" s="14">
        <v>57167</v>
      </c>
      <c r="G38" s="14">
        <v>61678</v>
      </c>
      <c r="H38" s="14">
        <v>60524</v>
      </c>
      <c r="I38" s="14">
        <v>62290</v>
      </c>
      <c r="J38" s="14">
        <v>61198</v>
      </c>
      <c r="K38" s="14">
        <v>61579</v>
      </c>
      <c r="L38" s="14">
        <v>62297</v>
      </c>
      <c r="M38" s="19">
        <v>60639</v>
      </c>
      <c r="N38" s="19">
        <v>60122</v>
      </c>
    </row>
    <row r="39" spans="1:14" ht="30" x14ac:dyDescent="0.25">
      <c r="A39" s="10" t="s">
        <v>62</v>
      </c>
      <c r="B39" s="11" t="s">
        <v>63</v>
      </c>
      <c r="C39" s="14">
        <v>56151</v>
      </c>
      <c r="D39" s="14">
        <v>48564</v>
      </c>
      <c r="E39" s="14">
        <v>48403</v>
      </c>
      <c r="F39" s="14">
        <v>71474</v>
      </c>
      <c r="G39" s="14">
        <v>76954</v>
      </c>
      <c r="H39" s="14">
        <v>69569</v>
      </c>
      <c r="I39" s="14">
        <v>68648</v>
      </c>
      <c r="J39" s="14">
        <v>68698</v>
      </c>
      <c r="K39" s="14">
        <v>81951</v>
      </c>
      <c r="L39" s="14">
        <v>79693</v>
      </c>
      <c r="M39" s="19">
        <v>72900</v>
      </c>
      <c r="N39" s="19">
        <v>64767</v>
      </c>
    </row>
    <row r="40" spans="1:14" x14ac:dyDescent="0.25">
      <c r="A40" s="10" t="s">
        <v>64</v>
      </c>
      <c r="B40" s="11" t="s">
        <v>65</v>
      </c>
      <c r="C40" s="14">
        <v>29944</v>
      </c>
      <c r="D40" s="14">
        <v>26798</v>
      </c>
      <c r="E40" s="14">
        <v>26872</v>
      </c>
      <c r="F40" s="14">
        <v>26863</v>
      </c>
      <c r="G40" s="14">
        <v>28973</v>
      </c>
      <c r="H40" s="14">
        <v>30726</v>
      </c>
      <c r="I40" s="14">
        <v>32059</v>
      </c>
      <c r="J40" s="14">
        <v>33978</v>
      </c>
      <c r="K40" s="14">
        <v>31195</v>
      </c>
      <c r="L40" s="14">
        <v>32017</v>
      </c>
      <c r="M40" s="19">
        <v>34552</v>
      </c>
      <c r="N40" s="19">
        <v>33103</v>
      </c>
    </row>
    <row r="41" spans="1:14" x14ac:dyDescent="0.25">
      <c r="A41" s="10" t="s">
        <v>66</v>
      </c>
      <c r="B41" s="11" t="s">
        <v>67</v>
      </c>
      <c r="C41" s="14">
        <v>33773</v>
      </c>
      <c r="D41" s="14">
        <v>29119</v>
      </c>
      <c r="E41" s="14">
        <v>28463</v>
      </c>
      <c r="F41" s="14">
        <v>30467</v>
      </c>
      <c r="G41" s="14">
        <v>32647</v>
      </c>
      <c r="H41" s="14">
        <v>34549</v>
      </c>
      <c r="I41" s="14">
        <v>38156</v>
      </c>
      <c r="J41" s="14">
        <v>40318</v>
      </c>
      <c r="K41" s="14">
        <v>37384</v>
      </c>
      <c r="L41" s="14">
        <v>36606</v>
      </c>
      <c r="M41" s="19">
        <v>34991</v>
      </c>
      <c r="N41" s="19">
        <v>35384</v>
      </c>
    </row>
    <row r="42" spans="1:14" x14ac:dyDescent="0.25">
      <c r="A42" s="10" t="s">
        <v>68</v>
      </c>
      <c r="B42" s="11" t="s">
        <v>68</v>
      </c>
      <c r="C42" s="14">
        <v>229774</v>
      </c>
      <c r="D42" s="14">
        <v>227258</v>
      </c>
      <c r="E42" s="14">
        <v>238517</v>
      </c>
      <c r="F42" s="14">
        <v>211076</v>
      </c>
      <c r="G42" s="14">
        <v>209441</v>
      </c>
      <c r="H42" s="14">
        <v>233965</v>
      </c>
      <c r="I42" s="14">
        <v>235943</v>
      </c>
      <c r="J42" s="14">
        <v>230186</v>
      </c>
      <c r="K42" s="14">
        <v>193287</v>
      </c>
      <c r="L42" s="14">
        <v>230941</v>
      </c>
      <c r="M42" s="19">
        <v>208807</v>
      </c>
      <c r="N42" s="19">
        <v>170427</v>
      </c>
    </row>
    <row r="43" spans="1:14" x14ac:dyDescent="0.25">
      <c r="A43" s="10" t="s">
        <v>69</v>
      </c>
      <c r="B43" s="11" t="s">
        <v>69</v>
      </c>
      <c r="C43" s="14">
        <v>591706</v>
      </c>
      <c r="D43" s="14">
        <v>495705</v>
      </c>
      <c r="E43" s="14">
        <v>520280</v>
      </c>
      <c r="F43" s="14">
        <v>588327</v>
      </c>
      <c r="G43" s="14">
        <v>647290</v>
      </c>
      <c r="H43" s="14">
        <v>634981</v>
      </c>
      <c r="I43" s="14">
        <v>683737</v>
      </c>
      <c r="J43" s="14">
        <v>723096</v>
      </c>
      <c r="K43" s="14">
        <v>610252</v>
      </c>
      <c r="L43" s="14">
        <v>791288</v>
      </c>
      <c r="M43" s="19">
        <v>766301</v>
      </c>
      <c r="N43" s="19">
        <v>724076</v>
      </c>
    </row>
    <row r="44" spans="1:14" ht="30" x14ac:dyDescent="0.25">
      <c r="A44" s="10" t="s">
        <v>70</v>
      </c>
      <c r="B44" s="11" t="s">
        <v>71</v>
      </c>
      <c r="C44" s="14">
        <v>460008</v>
      </c>
      <c r="D44" s="14">
        <v>463530</v>
      </c>
      <c r="E44" s="14">
        <v>466190</v>
      </c>
      <c r="F44" s="14">
        <v>472114</v>
      </c>
      <c r="G44" s="14">
        <v>474107</v>
      </c>
      <c r="H44" s="14">
        <v>481629</v>
      </c>
      <c r="I44" s="14">
        <v>486486</v>
      </c>
      <c r="J44" s="14">
        <v>494084</v>
      </c>
      <c r="K44" s="14">
        <v>502962</v>
      </c>
      <c r="L44" s="14">
        <v>512715</v>
      </c>
      <c r="M44" s="19">
        <v>516948</v>
      </c>
      <c r="N44" s="34">
        <v>516179</v>
      </c>
    </row>
    <row r="45" spans="1:14" ht="30" x14ac:dyDescent="0.25">
      <c r="A45" s="10" t="s">
        <v>72</v>
      </c>
      <c r="B45" s="11" t="s">
        <v>72</v>
      </c>
      <c r="C45" s="14" t="s">
        <v>21</v>
      </c>
      <c r="D45" s="14" t="s">
        <v>21</v>
      </c>
      <c r="E45" s="14" t="s">
        <v>21</v>
      </c>
      <c r="F45" s="14" t="s">
        <v>21</v>
      </c>
      <c r="G45" s="14" t="s">
        <v>21</v>
      </c>
      <c r="H45" s="14" t="s">
        <v>21</v>
      </c>
      <c r="I45" s="14" t="s">
        <v>21</v>
      </c>
      <c r="J45" s="14">
        <v>17690</v>
      </c>
      <c r="K45" s="14">
        <v>18216</v>
      </c>
      <c r="L45" s="14">
        <v>17908</v>
      </c>
      <c r="M45" s="19">
        <v>16396</v>
      </c>
      <c r="N45" s="35">
        <v>11606</v>
      </c>
    </row>
    <row r="46" spans="1:14" ht="30" x14ac:dyDescent="0.25">
      <c r="A46" s="10" t="s">
        <v>73</v>
      </c>
      <c r="B46" s="11" t="s">
        <v>74</v>
      </c>
      <c r="C46" s="14">
        <v>210503</v>
      </c>
      <c r="D46" s="14">
        <v>215105</v>
      </c>
      <c r="E46" s="14">
        <v>215824</v>
      </c>
      <c r="F46" s="14">
        <v>222603</v>
      </c>
      <c r="G46" s="14">
        <v>211707</v>
      </c>
      <c r="H46" s="14">
        <v>207368</v>
      </c>
      <c r="I46" s="14">
        <v>203887</v>
      </c>
      <c r="J46" s="14">
        <v>202516</v>
      </c>
      <c r="K46" s="14">
        <v>198653</v>
      </c>
      <c r="L46" s="14">
        <v>199675</v>
      </c>
      <c r="M46" s="19">
        <v>213915</v>
      </c>
      <c r="N46" s="19">
        <v>216864</v>
      </c>
    </row>
    <row r="47" spans="1:14" ht="30" x14ac:dyDescent="0.25">
      <c r="A47" s="10" t="s">
        <v>75</v>
      </c>
      <c r="B47" s="11" t="s">
        <v>76</v>
      </c>
      <c r="C47" s="14" t="s">
        <v>21</v>
      </c>
      <c r="D47" s="14" t="s">
        <v>21</v>
      </c>
      <c r="E47" s="14" t="s">
        <v>21</v>
      </c>
      <c r="F47" s="14" t="s">
        <v>21</v>
      </c>
      <c r="G47" s="14" t="s">
        <v>21</v>
      </c>
      <c r="H47" s="14" t="s">
        <v>21</v>
      </c>
      <c r="I47" s="14" t="s">
        <v>21</v>
      </c>
      <c r="J47" s="14" t="s">
        <v>21</v>
      </c>
      <c r="K47" s="14">
        <v>7181</v>
      </c>
      <c r="L47" s="14">
        <v>2678</v>
      </c>
      <c r="M47" s="19">
        <v>2451</v>
      </c>
      <c r="N47" s="19">
        <v>2895</v>
      </c>
    </row>
    <row r="48" spans="1:14" ht="30" x14ac:dyDescent="0.25">
      <c r="A48" s="10" t="s">
        <v>77</v>
      </c>
      <c r="B48" s="11" t="s">
        <v>78</v>
      </c>
      <c r="C48" s="14">
        <v>17824</v>
      </c>
      <c r="D48" s="14">
        <v>25947</v>
      </c>
      <c r="E48" s="14" t="s">
        <v>21</v>
      </c>
      <c r="F48" s="14">
        <v>33065</v>
      </c>
      <c r="G48" s="14">
        <v>25818</v>
      </c>
      <c r="H48" s="14">
        <v>32263</v>
      </c>
      <c r="I48" s="14">
        <v>33263</v>
      </c>
      <c r="J48" s="14">
        <v>30946</v>
      </c>
      <c r="K48" s="14">
        <v>35531</v>
      </c>
      <c r="L48" s="14">
        <v>26022</v>
      </c>
      <c r="M48" s="19">
        <v>193</v>
      </c>
      <c r="N48" s="19">
        <v>129</v>
      </c>
    </row>
    <row r="49" spans="1:14" x14ac:dyDescent="0.25">
      <c r="A49" s="10" t="s">
        <v>79</v>
      </c>
      <c r="B49" s="11" t="s">
        <v>80</v>
      </c>
      <c r="C49" s="14">
        <v>60993</v>
      </c>
      <c r="D49" s="14">
        <v>66342</v>
      </c>
      <c r="E49" s="14">
        <v>73826</v>
      </c>
      <c r="F49" s="14">
        <v>67054</v>
      </c>
      <c r="G49" s="14">
        <v>66091</v>
      </c>
      <c r="H49" s="14">
        <v>69074</v>
      </c>
      <c r="I49" s="14">
        <v>91314</v>
      </c>
      <c r="J49" s="14">
        <v>121306</v>
      </c>
      <c r="K49" s="14">
        <v>120153</v>
      </c>
      <c r="L49" s="14">
        <v>110660</v>
      </c>
      <c r="M49" s="19">
        <v>116452</v>
      </c>
      <c r="N49" s="19">
        <v>125416</v>
      </c>
    </row>
    <row r="50" spans="1:14" x14ac:dyDescent="0.25">
      <c r="A50" s="10" t="s">
        <v>81</v>
      </c>
      <c r="B50" s="11" t="s">
        <v>82</v>
      </c>
      <c r="C50" s="14">
        <v>106061</v>
      </c>
      <c r="D50" s="14">
        <v>107529</v>
      </c>
      <c r="E50" s="14">
        <v>89331</v>
      </c>
      <c r="F50" s="14">
        <v>120851</v>
      </c>
      <c r="G50" s="14">
        <v>121574</v>
      </c>
      <c r="H50" s="14">
        <v>121142</v>
      </c>
      <c r="I50" s="14">
        <v>120363</v>
      </c>
      <c r="J50" s="14">
        <v>119033</v>
      </c>
      <c r="K50" s="14">
        <v>116906</v>
      </c>
      <c r="L50" s="14">
        <v>126581</v>
      </c>
      <c r="M50" s="19">
        <v>120648</v>
      </c>
      <c r="N50" s="19">
        <v>115495</v>
      </c>
    </row>
    <row r="51" spans="1:14" ht="30" x14ac:dyDescent="0.25">
      <c r="A51" s="10" t="s">
        <v>83</v>
      </c>
      <c r="B51" s="11" t="s">
        <v>84</v>
      </c>
      <c r="C51" s="14" t="s">
        <v>21</v>
      </c>
      <c r="D51" s="14" t="s">
        <v>21</v>
      </c>
      <c r="E51" s="14" t="s">
        <v>21</v>
      </c>
      <c r="F51" s="14" t="s">
        <v>21</v>
      </c>
      <c r="G51" s="14" t="s">
        <v>21</v>
      </c>
      <c r="H51" s="14">
        <v>30710</v>
      </c>
      <c r="I51" s="14">
        <v>30038</v>
      </c>
      <c r="J51" s="14">
        <v>30874</v>
      </c>
      <c r="K51" s="14">
        <v>31400</v>
      </c>
      <c r="L51" s="14">
        <v>31745</v>
      </c>
      <c r="M51" s="19">
        <v>32235</v>
      </c>
      <c r="N51" s="19">
        <v>31034</v>
      </c>
    </row>
    <row r="52" spans="1:14" ht="30" x14ac:dyDescent="0.25">
      <c r="A52" s="10" t="s">
        <v>83</v>
      </c>
      <c r="B52" s="11" t="s">
        <v>85</v>
      </c>
      <c r="C52" s="14">
        <v>21810</v>
      </c>
      <c r="D52" s="14">
        <v>32642</v>
      </c>
      <c r="E52" s="14">
        <v>20513</v>
      </c>
      <c r="F52" s="14">
        <v>18982</v>
      </c>
      <c r="G52" s="14" t="s">
        <v>21</v>
      </c>
      <c r="H52" s="14" t="s">
        <v>21</v>
      </c>
      <c r="I52" s="14" t="s">
        <v>21</v>
      </c>
      <c r="J52" s="14" t="s">
        <v>21</v>
      </c>
      <c r="K52" s="14" t="s">
        <v>21</v>
      </c>
      <c r="L52" s="14" t="s">
        <v>21</v>
      </c>
      <c r="M52" s="14" t="s">
        <v>21</v>
      </c>
      <c r="N52" s="19" t="s">
        <v>21</v>
      </c>
    </row>
    <row r="53" spans="1:14" ht="30" x14ac:dyDescent="0.25">
      <c r="A53" s="10" t="s">
        <v>86</v>
      </c>
      <c r="B53" s="11" t="s">
        <v>87</v>
      </c>
      <c r="C53" s="14">
        <v>39249</v>
      </c>
      <c r="D53" s="14">
        <v>40221</v>
      </c>
      <c r="E53" s="14">
        <v>42140</v>
      </c>
      <c r="F53" s="14">
        <v>40638</v>
      </c>
      <c r="G53" s="14">
        <v>42402</v>
      </c>
      <c r="H53" s="14">
        <v>42925</v>
      </c>
      <c r="I53" s="14">
        <v>39145</v>
      </c>
      <c r="J53" s="14">
        <v>38226</v>
      </c>
      <c r="K53" s="14">
        <v>36118</v>
      </c>
      <c r="L53" s="14">
        <v>35053</v>
      </c>
      <c r="M53" s="19">
        <v>35076</v>
      </c>
      <c r="N53" s="19">
        <v>34508</v>
      </c>
    </row>
    <row r="54" spans="1:14" x14ac:dyDescent="0.25">
      <c r="A54" s="10" t="s">
        <v>88</v>
      </c>
      <c r="B54" s="11" t="s">
        <v>89</v>
      </c>
      <c r="C54" s="14">
        <v>1400983</v>
      </c>
      <c r="D54" s="14">
        <v>1274842</v>
      </c>
      <c r="E54" s="14">
        <v>1363024</v>
      </c>
      <c r="F54" s="14">
        <v>1346149</v>
      </c>
      <c r="G54" s="14">
        <v>1325527</v>
      </c>
      <c r="H54" s="14">
        <v>1330609</v>
      </c>
      <c r="I54" s="14">
        <v>1165231</v>
      </c>
      <c r="J54" s="14">
        <v>1329555</v>
      </c>
      <c r="K54" s="14">
        <v>1202802</v>
      </c>
      <c r="L54" s="14">
        <v>1216788</v>
      </c>
      <c r="M54" s="19">
        <v>1273464</v>
      </c>
      <c r="N54" s="19">
        <v>1243731</v>
      </c>
    </row>
    <row r="55" spans="1:14" ht="30" x14ac:dyDescent="0.25">
      <c r="A55" s="10" t="s">
        <v>90</v>
      </c>
      <c r="B55" s="11" t="s">
        <v>90</v>
      </c>
      <c r="C55" s="14" t="s">
        <v>21</v>
      </c>
      <c r="D55" s="14" t="s">
        <v>21</v>
      </c>
      <c r="E55" s="14" t="s">
        <v>21</v>
      </c>
      <c r="F55" s="14" t="s">
        <v>21</v>
      </c>
      <c r="G55" s="14" t="s">
        <v>21</v>
      </c>
      <c r="H55" s="14">
        <v>48757</v>
      </c>
      <c r="I55" s="14">
        <v>40177</v>
      </c>
      <c r="J55" s="14">
        <v>47716</v>
      </c>
      <c r="K55" s="14">
        <v>49626</v>
      </c>
      <c r="L55" s="14">
        <v>57243</v>
      </c>
      <c r="M55" s="19">
        <v>53647</v>
      </c>
      <c r="N55" s="19">
        <v>51616</v>
      </c>
    </row>
    <row r="56" spans="1:14" ht="30" x14ac:dyDescent="0.25">
      <c r="A56" s="10" t="s">
        <v>91</v>
      </c>
      <c r="B56" s="11" t="s">
        <v>91</v>
      </c>
      <c r="C56" s="14">
        <v>101603</v>
      </c>
      <c r="D56" s="14">
        <v>114310</v>
      </c>
      <c r="E56" s="14">
        <v>117476</v>
      </c>
      <c r="F56" s="14">
        <v>113930</v>
      </c>
      <c r="G56" s="14">
        <v>115207</v>
      </c>
      <c r="H56" s="14">
        <v>112196</v>
      </c>
      <c r="I56" s="14">
        <v>111216</v>
      </c>
      <c r="J56" s="14">
        <v>109121</v>
      </c>
      <c r="K56" s="14">
        <v>101230</v>
      </c>
      <c r="L56" s="14">
        <v>116684</v>
      </c>
      <c r="M56" s="19">
        <v>103385</v>
      </c>
      <c r="N56" s="19">
        <v>99683</v>
      </c>
    </row>
    <row r="57" spans="1:14" ht="30" x14ac:dyDescent="0.25">
      <c r="A57" s="10" t="s">
        <v>92</v>
      </c>
      <c r="B57" s="11" t="s">
        <v>93</v>
      </c>
      <c r="C57" s="14" t="s">
        <v>21</v>
      </c>
      <c r="D57" s="14" t="s">
        <v>21</v>
      </c>
      <c r="E57" s="14" t="s">
        <v>21</v>
      </c>
      <c r="F57" s="14" t="s">
        <v>21</v>
      </c>
      <c r="G57" s="14" t="s">
        <v>21</v>
      </c>
      <c r="H57" s="14" t="s">
        <v>21</v>
      </c>
      <c r="I57" s="14" t="s">
        <v>21</v>
      </c>
      <c r="J57" s="14">
        <v>16122</v>
      </c>
      <c r="K57" s="14">
        <v>14179</v>
      </c>
      <c r="L57" s="14">
        <v>15788</v>
      </c>
      <c r="M57" s="19">
        <v>14836</v>
      </c>
      <c r="N57" s="19">
        <v>12897</v>
      </c>
    </row>
    <row r="58" spans="1:14" x14ac:dyDescent="0.25">
      <c r="A58" s="10" t="s">
        <v>94</v>
      </c>
      <c r="B58" s="11" t="s">
        <v>95</v>
      </c>
      <c r="C58" s="14">
        <v>78291</v>
      </c>
      <c r="D58" s="14">
        <v>89977</v>
      </c>
      <c r="E58" s="14">
        <v>104424</v>
      </c>
      <c r="F58" s="14">
        <v>103687</v>
      </c>
      <c r="G58" s="14">
        <v>113121</v>
      </c>
      <c r="H58" s="14">
        <v>112234</v>
      </c>
      <c r="I58" s="14">
        <v>113933</v>
      </c>
      <c r="J58" s="14">
        <v>106421</v>
      </c>
      <c r="K58" s="14">
        <v>102401</v>
      </c>
      <c r="L58" s="14">
        <v>86592</v>
      </c>
      <c r="M58" s="19">
        <v>89197</v>
      </c>
      <c r="N58" s="19">
        <v>82126</v>
      </c>
    </row>
    <row r="59" spans="1:14" ht="30" x14ac:dyDescent="0.25">
      <c r="A59" s="10" t="s">
        <v>96</v>
      </c>
      <c r="B59" s="11" t="s">
        <v>97</v>
      </c>
      <c r="C59" s="14" t="s">
        <v>21</v>
      </c>
      <c r="D59" s="14" t="s">
        <v>21</v>
      </c>
      <c r="E59" s="14" t="s">
        <v>21</v>
      </c>
      <c r="F59" s="14" t="s">
        <v>21</v>
      </c>
      <c r="G59" s="14" t="s">
        <v>21</v>
      </c>
      <c r="H59" s="14" t="s">
        <v>21</v>
      </c>
      <c r="I59" s="14" t="s">
        <v>21</v>
      </c>
      <c r="J59" s="14">
        <v>16208</v>
      </c>
      <c r="K59" s="14">
        <v>13607</v>
      </c>
      <c r="L59" s="14">
        <v>13907</v>
      </c>
      <c r="M59" s="19">
        <v>14626</v>
      </c>
      <c r="N59" s="19">
        <v>13204</v>
      </c>
    </row>
    <row r="60" spans="1:14" ht="30" x14ac:dyDescent="0.25">
      <c r="A60" s="10" t="s">
        <v>98</v>
      </c>
      <c r="B60" s="11" t="s">
        <v>99</v>
      </c>
      <c r="C60" s="14">
        <v>104460</v>
      </c>
      <c r="D60" s="14">
        <v>90714</v>
      </c>
      <c r="E60" s="14">
        <v>52720</v>
      </c>
      <c r="F60" s="14">
        <v>57964</v>
      </c>
      <c r="G60" s="14">
        <v>66760</v>
      </c>
      <c r="H60" s="14">
        <v>63005</v>
      </c>
      <c r="I60" s="14">
        <v>60625</v>
      </c>
      <c r="J60" s="14">
        <v>48954</v>
      </c>
      <c r="K60" s="14">
        <v>1399</v>
      </c>
      <c r="L60" s="14">
        <v>1685</v>
      </c>
      <c r="M60" s="19">
        <v>821</v>
      </c>
      <c r="N60" s="19">
        <v>96</v>
      </c>
    </row>
    <row r="61" spans="1:14" x14ac:dyDescent="0.25">
      <c r="A61" s="10" t="s">
        <v>100</v>
      </c>
      <c r="B61" s="11" t="s">
        <v>101</v>
      </c>
      <c r="C61" s="14">
        <v>106916</v>
      </c>
      <c r="D61" s="14">
        <v>115521</v>
      </c>
      <c r="E61" s="14">
        <v>100433</v>
      </c>
      <c r="F61" s="14">
        <v>99443</v>
      </c>
      <c r="G61" s="14">
        <v>115838</v>
      </c>
      <c r="H61" s="14">
        <v>113556</v>
      </c>
      <c r="I61" s="14">
        <v>110043</v>
      </c>
      <c r="J61" s="14">
        <v>105195</v>
      </c>
      <c r="K61" s="14">
        <v>96461</v>
      </c>
      <c r="L61" s="14">
        <v>105977</v>
      </c>
      <c r="M61" s="19">
        <v>187111</v>
      </c>
      <c r="N61" s="19">
        <v>116052</v>
      </c>
    </row>
    <row r="62" spans="1:14" x14ac:dyDescent="0.25">
      <c r="A62" s="10" t="s">
        <v>100</v>
      </c>
      <c r="B62" s="11" t="s">
        <v>102</v>
      </c>
      <c r="C62" s="14">
        <v>50234</v>
      </c>
      <c r="D62" s="14">
        <v>56204</v>
      </c>
      <c r="E62" s="14">
        <v>58368</v>
      </c>
      <c r="F62" s="14">
        <v>55685</v>
      </c>
      <c r="G62" s="14">
        <v>56554</v>
      </c>
      <c r="H62" s="14">
        <v>53841</v>
      </c>
      <c r="I62" s="14">
        <v>53195</v>
      </c>
      <c r="J62" s="14">
        <v>53926</v>
      </c>
      <c r="K62" s="14">
        <v>51011</v>
      </c>
      <c r="L62" s="14">
        <v>51170</v>
      </c>
      <c r="M62" s="19">
        <v>55539</v>
      </c>
      <c r="N62" s="19">
        <v>58364</v>
      </c>
    </row>
    <row r="63" spans="1:14" x14ac:dyDescent="0.25">
      <c r="A63" s="10" t="s">
        <v>100</v>
      </c>
      <c r="B63" s="11" t="s">
        <v>103</v>
      </c>
      <c r="C63" s="14">
        <v>128717</v>
      </c>
      <c r="D63" s="14">
        <v>136869</v>
      </c>
      <c r="E63" s="14">
        <v>122632</v>
      </c>
      <c r="F63" s="14">
        <v>113956</v>
      </c>
      <c r="G63" s="14">
        <v>108449</v>
      </c>
      <c r="H63" s="14">
        <v>111643</v>
      </c>
      <c r="I63" s="14">
        <v>120148</v>
      </c>
      <c r="J63" s="14">
        <v>119832</v>
      </c>
      <c r="K63" s="14">
        <v>117029</v>
      </c>
      <c r="L63" s="14">
        <v>125587</v>
      </c>
      <c r="M63" s="19">
        <v>118310</v>
      </c>
      <c r="N63" s="19">
        <v>142082</v>
      </c>
    </row>
    <row r="64" spans="1:14" x14ac:dyDescent="0.25">
      <c r="A64" s="10" t="s">
        <v>104</v>
      </c>
      <c r="B64" s="11" t="s">
        <v>105</v>
      </c>
      <c r="C64" s="14">
        <v>515912</v>
      </c>
      <c r="D64" s="14">
        <v>457715</v>
      </c>
      <c r="E64" s="14">
        <v>483969</v>
      </c>
      <c r="F64" s="14">
        <v>475909</v>
      </c>
      <c r="G64" s="14">
        <v>485708</v>
      </c>
      <c r="H64" s="14">
        <v>469467</v>
      </c>
      <c r="I64" s="14">
        <v>445411</v>
      </c>
      <c r="J64" s="14">
        <v>411160</v>
      </c>
      <c r="K64" s="14">
        <v>381363</v>
      </c>
      <c r="L64" s="14">
        <v>407729</v>
      </c>
      <c r="M64" s="19">
        <v>404145</v>
      </c>
      <c r="N64" s="19">
        <v>327218</v>
      </c>
    </row>
    <row r="65" spans="1:14" ht="30" x14ac:dyDescent="0.25">
      <c r="A65" s="10" t="s">
        <v>104</v>
      </c>
      <c r="B65" s="11" t="s">
        <v>106</v>
      </c>
      <c r="C65" s="14">
        <v>57359</v>
      </c>
      <c r="D65" s="14">
        <v>19513</v>
      </c>
      <c r="E65" s="14">
        <v>44766</v>
      </c>
      <c r="F65" s="14">
        <v>65</v>
      </c>
      <c r="G65" s="14">
        <v>118</v>
      </c>
      <c r="H65" s="14">
        <v>9</v>
      </c>
      <c r="I65" s="14">
        <v>9</v>
      </c>
      <c r="J65" s="14" t="s">
        <v>21</v>
      </c>
      <c r="K65" s="14" t="s">
        <v>21</v>
      </c>
      <c r="L65" s="14" t="s">
        <v>21</v>
      </c>
      <c r="M65" s="14" t="s">
        <v>21</v>
      </c>
      <c r="N65" s="19" t="s">
        <v>21</v>
      </c>
    </row>
    <row r="66" spans="1:14" x14ac:dyDescent="0.25">
      <c r="A66" s="10" t="s">
        <v>104</v>
      </c>
      <c r="B66" s="11" t="s">
        <v>107</v>
      </c>
      <c r="C66" s="14">
        <v>277920</v>
      </c>
      <c r="D66" s="14">
        <v>284135</v>
      </c>
      <c r="E66" s="14">
        <v>300794</v>
      </c>
      <c r="F66" s="14">
        <v>285968</v>
      </c>
      <c r="G66" s="14">
        <v>198088</v>
      </c>
      <c r="H66" s="14">
        <v>201753</v>
      </c>
      <c r="I66" s="14">
        <v>184061</v>
      </c>
      <c r="J66" s="14">
        <v>202769</v>
      </c>
      <c r="K66" s="14">
        <v>163397</v>
      </c>
      <c r="L66" s="14">
        <v>182837</v>
      </c>
      <c r="M66" s="19">
        <v>189592</v>
      </c>
      <c r="N66" s="19">
        <v>175023</v>
      </c>
    </row>
    <row r="67" spans="1:14" ht="30" x14ac:dyDescent="0.25">
      <c r="A67" s="10" t="s">
        <v>108</v>
      </c>
      <c r="B67" s="11" t="s">
        <v>109</v>
      </c>
      <c r="C67" s="14">
        <v>58889</v>
      </c>
      <c r="D67" s="14">
        <v>60295</v>
      </c>
      <c r="E67" s="14">
        <v>60233</v>
      </c>
      <c r="F67" s="14">
        <v>60691</v>
      </c>
      <c r="G67" s="14">
        <v>58652</v>
      </c>
      <c r="H67" s="14">
        <v>62216</v>
      </c>
      <c r="I67" s="14">
        <v>62444</v>
      </c>
      <c r="J67" s="14">
        <v>58964</v>
      </c>
      <c r="K67" s="14">
        <v>54098</v>
      </c>
      <c r="L67" s="14">
        <v>54040</v>
      </c>
      <c r="M67" s="19">
        <v>54859</v>
      </c>
      <c r="N67" s="19">
        <v>35696</v>
      </c>
    </row>
    <row r="68" spans="1:14" x14ac:dyDescent="0.25">
      <c r="A68" s="10" t="s">
        <v>110</v>
      </c>
      <c r="B68" s="11" t="s">
        <v>111</v>
      </c>
      <c r="C68" s="14">
        <v>125154</v>
      </c>
      <c r="D68" s="14">
        <v>128512</v>
      </c>
      <c r="E68" s="14">
        <v>132338</v>
      </c>
      <c r="F68" s="14">
        <v>132801</v>
      </c>
      <c r="G68" s="14">
        <v>129961</v>
      </c>
      <c r="H68" s="14">
        <v>128193</v>
      </c>
      <c r="I68" s="14">
        <v>134061</v>
      </c>
      <c r="J68" s="14">
        <v>135848</v>
      </c>
      <c r="K68" s="14">
        <v>133431</v>
      </c>
      <c r="L68" s="14">
        <v>117049</v>
      </c>
      <c r="M68" s="19">
        <v>127696</v>
      </c>
      <c r="N68" s="19">
        <v>130461</v>
      </c>
    </row>
    <row r="69" spans="1:14" x14ac:dyDescent="0.25">
      <c r="A69" s="10" t="s">
        <v>110</v>
      </c>
      <c r="B69" s="11" t="s">
        <v>112</v>
      </c>
      <c r="C69" s="14">
        <v>114537</v>
      </c>
      <c r="D69" s="14">
        <v>291919</v>
      </c>
      <c r="E69" s="14">
        <v>322096</v>
      </c>
      <c r="F69" s="14">
        <v>222411</v>
      </c>
      <c r="G69" s="14">
        <v>111760</v>
      </c>
      <c r="H69" s="14">
        <v>60778</v>
      </c>
      <c r="I69" s="14">
        <v>106483</v>
      </c>
      <c r="J69" s="14">
        <v>74520</v>
      </c>
      <c r="K69" s="14">
        <v>113583</v>
      </c>
      <c r="L69" s="14">
        <v>82906</v>
      </c>
      <c r="M69" s="19">
        <v>171726</v>
      </c>
      <c r="N69" s="19">
        <v>311913</v>
      </c>
    </row>
    <row r="70" spans="1:14" ht="30" x14ac:dyDescent="0.25">
      <c r="A70" s="10" t="s">
        <v>113</v>
      </c>
      <c r="B70" s="11" t="s">
        <v>114</v>
      </c>
      <c r="C70" s="14" t="s">
        <v>21</v>
      </c>
      <c r="D70" s="14" t="s">
        <v>21</v>
      </c>
      <c r="E70" s="14" t="s">
        <v>21</v>
      </c>
      <c r="F70" s="14" t="s">
        <v>21</v>
      </c>
      <c r="G70" s="14" t="s">
        <v>21</v>
      </c>
      <c r="H70" s="14" t="s">
        <v>21</v>
      </c>
      <c r="I70" s="14" t="s">
        <v>21</v>
      </c>
      <c r="J70" s="14">
        <v>18442</v>
      </c>
      <c r="K70" s="14">
        <v>13535</v>
      </c>
      <c r="L70" s="14">
        <v>16207</v>
      </c>
      <c r="M70" s="19">
        <v>14908</v>
      </c>
      <c r="N70" s="19">
        <v>14707</v>
      </c>
    </row>
    <row r="71" spans="1:14" ht="30" x14ac:dyDescent="0.25">
      <c r="A71" s="10" t="s">
        <v>115</v>
      </c>
      <c r="B71" s="11" t="s">
        <v>116</v>
      </c>
      <c r="C71" s="14" t="s">
        <v>21</v>
      </c>
      <c r="D71" s="14" t="s">
        <v>21</v>
      </c>
      <c r="E71" s="14" t="s">
        <v>21</v>
      </c>
      <c r="F71" s="14" t="s">
        <v>21</v>
      </c>
      <c r="G71" s="14" t="s">
        <v>21</v>
      </c>
      <c r="H71" s="14" t="s">
        <v>21</v>
      </c>
      <c r="I71" s="14" t="s">
        <v>21</v>
      </c>
      <c r="J71" s="14" t="s">
        <v>21</v>
      </c>
      <c r="K71" s="14" t="s">
        <v>21</v>
      </c>
      <c r="L71" s="14">
        <v>127218</v>
      </c>
      <c r="M71" s="19">
        <v>95050</v>
      </c>
      <c r="N71" s="19">
        <v>65770</v>
      </c>
    </row>
    <row r="72" spans="1:14" x14ac:dyDescent="0.25">
      <c r="A72" s="10" t="s">
        <v>117</v>
      </c>
      <c r="B72" s="11" t="s">
        <v>118</v>
      </c>
      <c r="C72" s="14">
        <v>171486</v>
      </c>
      <c r="D72" s="14">
        <v>111914</v>
      </c>
      <c r="E72" s="14">
        <v>165968</v>
      </c>
      <c r="F72" s="14">
        <v>150696</v>
      </c>
      <c r="G72" s="14">
        <v>182323</v>
      </c>
      <c r="H72" s="14">
        <v>191165</v>
      </c>
      <c r="I72" s="14">
        <v>179338</v>
      </c>
      <c r="J72" s="14">
        <v>176645</v>
      </c>
      <c r="K72" s="14">
        <v>177310</v>
      </c>
      <c r="L72" s="14">
        <v>182330</v>
      </c>
      <c r="M72" s="19">
        <v>187254</v>
      </c>
      <c r="N72" s="19">
        <v>157351</v>
      </c>
    </row>
    <row r="73" spans="1:14" ht="30" x14ac:dyDescent="0.25">
      <c r="A73" s="10" t="s">
        <v>119</v>
      </c>
      <c r="B73" s="11" t="s">
        <v>120</v>
      </c>
      <c r="C73" s="14" t="s">
        <v>21</v>
      </c>
      <c r="D73" s="14" t="s">
        <v>21</v>
      </c>
      <c r="E73" s="14" t="s">
        <v>21</v>
      </c>
      <c r="F73" s="14">
        <v>24764</v>
      </c>
      <c r="G73" s="14">
        <v>34124</v>
      </c>
      <c r="H73" s="14">
        <v>29370</v>
      </c>
      <c r="I73" s="14">
        <v>32612</v>
      </c>
      <c r="J73" s="14">
        <v>29812</v>
      </c>
      <c r="K73" s="14">
        <v>16578</v>
      </c>
      <c r="L73" s="14">
        <v>45035</v>
      </c>
      <c r="M73" s="19">
        <v>69344</v>
      </c>
      <c r="N73" s="19">
        <v>52648</v>
      </c>
    </row>
    <row r="74" spans="1:14" ht="30" x14ac:dyDescent="0.25">
      <c r="A74" s="10" t="s">
        <v>121</v>
      </c>
      <c r="B74" s="11" t="s">
        <v>122</v>
      </c>
      <c r="C74" s="14">
        <v>11661</v>
      </c>
      <c r="D74" s="14">
        <v>11071</v>
      </c>
      <c r="E74" s="14">
        <v>19327</v>
      </c>
      <c r="F74" s="14" t="s">
        <v>21</v>
      </c>
      <c r="G74" s="14" t="s">
        <v>21</v>
      </c>
      <c r="H74" s="14" t="s">
        <v>21</v>
      </c>
      <c r="I74" s="14" t="s">
        <v>21</v>
      </c>
      <c r="J74" s="14">
        <v>88828</v>
      </c>
      <c r="K74" s="14">
        <v>106977</v>
      </c>
      <c r="L74" s="14">
        <v>100838</v>
      </c>
      <c r="M74" s="19">
        <v>81813</v>
      </c>
      <c r="N74" s="19">
        <v>69748</v>
      </c>
    </row>
    <row r="75" spans="1:14" x14ac:dyDescent="0.25">
      <c r="A75" s="10" t="s">
        <v>123</v>
      </c>
      <c r="B75" s="11" t="s">
        <v>124</v>
      </c>
      <c r="C75" s="14">
        <v>50027</v>
      </c>
      <c r="D75" s="14">
        <v>52388</v>
      </c>
      <c r="E75" s="14">
        <v>50081</v>
      </c>
      <c r="F75" s="14">
        <v>47232</v>
      </c>
      <c r="G75" s="14">
        <v>54176</v>
      </c>
      <c r="H75" s="14">
        <v>60220</v>
      </c>
      <c r="I75" s="14">
        <v>64219</v>
      </c>
      <c r="J75" s="14">
        <v>73080</v>
      </c>
      <c r="K75" s="14">
        <v>71457</v>
      </c>
      <c r="L75" s="14">
        <v>66424</v>
      </c>
      <c r="M75" s="19">
        <v>61209</v>
      </c>
      <c r="N75" s="19">
        <v>63054</v>
      </c>
    </row>
    <row r="76" spans="1:14" ht="30" x14ac:dyDescent="0.25">
      <c r="A76" s="10" t="s">
        <v>125</v>
      </c>
      <c r="B76" s="11" t="s">
        <v>126</v>
      </c>
      <c r="C76" s="14" t="s">
        <v>21</v>
      </c>
      <c r="D76" s="14" t="s">
        <v>21</v>
      </c>
      <c r="E76" s="14" t="s">
        <v>21</v>
      </c>
      <c r="F76" s="14" t="s">
        <v>21</v>
      </c>
      <c r="G76" s="14" t="s">
        <v>21</v>
      </c>
      <c r="H76" s="14" t="s">
        <v>21</v>
      </c>
      <c r="I76" s="14" t="s">
        <v>21</v>
      </c>
      <c r="J76" s="14">
        <v>15445</v>
      </c>
      <c r="K76" s="14">
        <v>13584</v>
      </c>
      <c r="L76" s="14">
        <v>13843</v>
      </c>
      <c r="M76" s="19">
        <v>13368</v>
      </c>
      <c r="N76" s="19">
        <v>11911</v>
      </c>
    </row>
    <row r="77" spans="1:14" ht="30" x14ac:dyDescent="0.25">
      <c r="A77" s="10" t="s">
        <v>125</v>
      </c>
      <c r="B77" s="11" t="s">
        <v>127</v>
      </c>
      <c r="C77" s="14">
        <v>23629</v>
      </c>
      <c r="D77" s="14">
        <v>20206</v>
      </c>
      <c r="E77" s="14">
        <v>21457</v>
      </c>
      <c r="F77" s="14" t="s">
        <v>21</v>
      </c>
      <c r="G77" s="14" t="s">
        <v>21</v>
      </c>
      <c r="H77" s="14" t="s">
        <v>21</v>
      </c>
      <c r="I77" s="14" t="s">
        <v>21</v>
      </c>
      <c r="J77" s="14">
        <v>18007</v>
      </c>
      <c r="K77" s="14">
        <v>17004</v>
      </c>
      <c r="L77" s="14">
        <v>20051</v>
      </c>
      <c r="M77" s="19">
        <v>18452</v>
      </c>
      <c r="N77" s="19">
        <v>12491</v>
      </c>
    </row>
    <row r="78" spans="1:14" ht="30" x14ac:dyDescent="0.25">
      <c r="A78" s="10" t="s">
        <v>128</v>
      </c>
      <c r="B78" s="20" t="s">
        <v>129</v>
      </c>
      <c r="C78" s="14" t="s">
        <v>21</v>
      </c>
      <c r="D78" s="14" t="s">
        <v>21</v>
      </c>
      <c r="E78" s="14" t="s">
        <v>21</v>
      </c>
      <c r="F78" s="14" t="s">
        <v>21</v>
      </c>
      <c r="G78" s="14" t="s">
        <v>21</v>
      </c>
      <c r="H78" s="14" t="s">
        <v>21</v>
      </c>
      <c r="I78" s="14" t="s">
        <v>21</v>
      </c>
      <c r="J78" s="14" t="s">
        <v>21</v>
      </c>
      <c r="K78" s="14">
        <v>20621</v>
      </c>
      <c r="L78" s="14">
        <v>25393</v>
      </c>
      <c r="M78" s="19">
        <v>24583</v>
      </c>
      <c r="N78" s="19">
        <v>23765</v>
      </c>
    </row>
    <row r="79" spans="1:14" x14ac:dyDescent="0.25">
      <c r="A79" s="10" t="s">
        <v>130</v>
      </c>
      <c r="B79" s="11" t="s">
        <v>131</v>
      </c>
      <c r="C79" s="14">
        <v>788692</v>
      </c>
      <c r="D79" s="14">
        <v>521529</v>
      </c>
      <c r="E79" s="14">
        <v>644374</v>
      </c>
      <c r="F79" s="14">
        <v>770853</v>
      </c>
      <c r="G79" s="14">
        <v>532943</v>
      </c>
      <c r="H79" s="14">
        <v>695795</v>
      </c>
      <c r="I79" s="14">
        <v>632540</v>
      </c>
      <c r="J79" s="14">
        <v>757087</v>
      </c>
      <c r="K79" s="14">
        <v>548276</v>
      </c>
      <c r="L79" s="14">
        <v>757819</v>
      </c>
      <c r="M79" s="19">
        <v>720964</v>
      </c>
      <c r="N79" s="19">
        <v>678140</v>
      </c>
    </row>
    <row r="80" spans="1:14" x14ac:dyDescent="0.25">
      <c r="A80" s="10" t="s">
        <v>132</v>
      </c>
      <c r="B80" s="11" t="s">
        <v>133</v>
      </c>
      <c r="C80" s="14">
        <v>70785</v>
      </c>
      <c r="D80" s="14">
        <v>74805</v>
      </c>
      <c r="E80" s="14">
        <v>78594</v>
      </c>
      <c r="F80" s="14">
        <v>73465</v>
      </c>
      <c r="G80" s="14">
        <v>72553</v>
      </c>
      <c r="H80" s="14">
        <v>73396</v>
      </c>
      <c r="I80" s="14">
        <v>73870</v>
      </c>
      <c r="J80" s="14">
        <v>82023</v>
      </c>
      <c r="K80" s="14">
        <v>79571</v>
      </c>
      <c r="L80" s="14">
        <v>77451</v>
      </c>
      <c r="M80" s="19">
        <v>79930</v>
      </c>
      <c r="N80" s="19">
        <v>79370</v>
      </c>
    </row>
    <row r="81" spans="1:14" ht="30" x14ac:dyDescent="0.25">
      <c r="A81" s="10" t="s">
        <v>134</v>
      </c>
      <c r="B81" s="11" t="s">
        <v>135</v>
      </c>
      <c r="C81" s="14" t="s">
        <v>21</v>
      </c>
      <c r="D81" s="14" t="s">
        <v>21</v>
      </c>
      <c r="E81" s="14" t="s">
        <v>21</v>
      </c>
      <c r="F81" s="14" t="s">
        <v>21</v>
      </c>
      <c r="G81" s="14" t="s">
        <v>21</v>
      </c>
      <c r="H81" s="14" t="s">
        <v>21</v>
      </c>
      <c r="I81" s="14" t="s">
        <v>21</v>
      </c>
      <c r="J81" s="14">
        <v>49840</v>
      </c>
      <c r="K81" s="14">
        <v>28508</v>
      </c>
      <c r="L81" s="14">
        <v>41917</v>
      </c>
      <c r="M81" s="19">
        <v>43599</v>
      </c>
      <c r="N81" s="19">
        <v>39321</v>
      </c>
    </row>
    <row r="82" spans="1:14" ht="30" x14ac:dyDescent="0.25">
      <c r="A82" s="10" t="s">
        <v>136</v>
      </c>
      <c r="B82" s="11" t="s">
        <v>136</v>
      </c>
      <c r="C82" s="14" t="s">
        <v>21</v>
      </c>
      <c r="D82" s="14" t="s">
        <v>21</v>
      </c>
      <c r="E82" s="14" t="s">
        <v>21</v>
      </c>
      <c r="F82" s="14" t="s">
        <v>21</v>
      </c>
      <c r="G82" s="14" t="s">
        <v>21</v>
      </c>
      <c r="H82" s="14" t="s">
        <v>21</v>
      </c>
      <c r="I82" s="14" t="s">
        <v>21</v>
      </c>
      <c r="J82" s="14" t="s">
        <v>21</v>
      </c>
      <c r="K82" s="14" t="s">
        <v>21</v>
      </c>
      <c r="L82" s="14" t="s">
        <v>21</v>
      </c>
      <c r="M82" s="19">
        <v>33593</v>
      </c>
      <c r="N82" s="19">
        <v>25058</v>
      </c>
    </row>
    <row r="83" spans="1:14" x14ac:dyDescent="0.25">
      <c r="A83" s="10" t="s">
        <v>137</v>
      </c>
      <c r="B83" s="11" t="s">
        <v>138</v>
      </c>
      <c r="C83" s="14">
        <v>46800</v>
      </c>
      <c r="D83" s="14">
        <v>42866</v>
      </c>
      <c r="E83" s="14">
        <v>54457</v>
      </c>
      <c r="F83" s="14">
        <v>41889</v>
      </c>
      <c r="G83" s="14">
        <v>41005</v>
      </c>
      <c r="H83" s="14">
        <v>51241</v>
      </c>
      <c r="I83" s="14">
        <v>46922</v>
      </c>
      <c r="J83" s="14">
        <v>39003</v>
      </c>
      <c r="K83" s="14">
        <v>34069</v>
      </c>
      <c r="L83" s="14">
        <v>42984</v>
      </c>
      <c r="M83" s="19">
        <v>43027</v>
      </c>
      <c r="N83" s="19">
        <v>37198</v>
      </c>
    </row>
    <row r="84" spans="1:14" x14ac:dyDescent="0.25">
      <c r="A84" s="10" t="s">
        <v>139</v>
      </c>
      <c r="B84" s="22" t="s">
        <v>140</v>
      </c>
      <c r="C84" s="14">
        <v>34141</v>
      </c>
      <c r="D84" s="14">
        <v>40692</v>
      </c>
      <c r="E84" s="14">
        <v>40788</v>
      </c>
      <c r="F84" s="14">
        <v>41177</v>
      </c>
      <c r="G84" s="14">
        <v>34019</v>
      </c>
      <c r="H84" s="14">
        <v>49272</v>
      </c>
      <c r="I84" s="14">
        <v>45375</v>
      </c>
      <c r="J84" s="14">
        <v>30686</v>
      </c>
      <c r="K84" s="14">
        <v>19782</v>
      </c>
      <c r="L84" s="14">
        <v>32795</v>
      </c>
      <c r="M84" s="19">
        <v>41894</v>
      </c>
      <c r="N84" s="19">
        <v>24326</v>
      </c>
    </row>
    <row r="85" spans="1:14" ht="30" x14ac:dyDescent="0.25">
      <c r="A85" s="25" t="s">
        <v>141</v>
      </c>
      <c r="B85" s="20" t="s">
        <v>141</v>
      </c>
      <c r="C85" s="14">
        <v>188964</v>
      </c>
      <c r="D85" s="14">
        <v>175874</v>
      </c>
      <c r="E85" s="14">
        <v>180659</v>
      </c>
      <c r="F85" s="14">
        <v>176527</v>
      </c>
      <c r="G85" s="14">
        <v>179222</v>
      </c>
      <c r="H85" s="14">
        <v>179162</v>
      </c>
      <c r="I85" s="14">
        <v>97906</v>
      </c>
      <c r="J85" s="14">
        <v>13</v>
      </c>
      <c r="K85" s="19">
        <v>6</v>
      </c>
      <c r="L85" s="19">
        <v>9</v>
      </c>
      <c r="M85" s="19">
        <v>11</v>
      </c>
      <c r="N85" s="19" t="s">
        <v>21</v>
      </c>
    </row>
    <row r="86" spans="1:14" ht="30" x14ac:dyDescent="0.25">
      <c r="A86" s="10" t="s">
        <v>142</v>
      </c>
      <c r="B86" s="11" t="s">
        <v>143</v>
      </c>
      <c r="C86" s="14" t="s">
        <v>21</v>
      </c>
      <c r="D86" s="14" t="s">
        <v>21</v>
      </c>
      <c r="E86" s="14" t="s">
        <v>21</v>
      </c>
      <c r="F86" s="14" t="s">
        <v>21</v>
      </c>
      <c r="G86" s="14">
        <v>1252</v>
      </c>
      <c r="H86" s="14">
        <v>2930</v>
      </c>
      <c r="I86" s="14">
        <v>13303</v>
      </c>
      <c r="J86" s="14" t="s">
        <v>21</v>
      </c>
      <c r="K86" s="14" t="s">
        <v>21</v>
      </c>
      <c r="L86" s="14">
        <v>10733</v>
      </c>
      <c r="M86" s="19">
        <v>11822</v>
      </c>
      <c r="N86" s="19">
        <v>18482</v>
      </c>
    </row>
    <row r="87" spans="1:14" ht="30" x14ac:dyDescent="0.25">
      <c r="A87" s="10" t="s">
        <v>144</v>
      </c>
      <c r="B87" s="11" t="s">
        <v>145</v>
      </c>
      <c r="C87" s="14" t="s">
        <v>21</v>
      </c>
      <c r="D87" s="14" t="s">
        <v>21</v>
      </c>
      <c r="E87" s="14" t="s">
        <v>21</v>
      </c>
      <c r="F87" s="14" t="s">
        <v>21</v>
      </c>
      <c r="G87" s="14" t="s">
        <v>21</v>
      </c>
      <c r="H87" s="14" t="s">
        <v>21</v>
      </c>
      <c r="I87" s="14" t="s">
        <v>21</v>
      </c>
      <c r="J87" s="14" t="s">
        <v>21</v>
      </c>
      <c r="K87" s="14">
        <v>19689</v>
      </c>
      <c r="L87" s="14">
        <v>20710</v>
      </c>
      <c r="M87" s="19">
        <v>22857</v>
      </c>
      <c r="N87" s="19">
        <v>21841</v>
      </c>
    </row>
    <row r="88" spans="1:14" ht="30" x14ac:dyDescent="0.25">
      <c r="A88" s="10" t="s">
        <v>144</v>
      </c>
      <c r="B88" s="11" t="s">
        <v>146</v>
      </c>
      <c r="C88" s="14" t="s">
        <v>21</v>
      </c>
      <c r="D88" s="14" t="s">
        <v>21</v>
      </c>
      <c r="E88" s="14" t="s">
        <v>21</v>
      </c>
      <c r="F88" s="14" t="s">
        <v>21</v>
      </c>
      <c r="G88" s="14" t="s">
        <v>21</v>
      </c>
      <c r="H88" s="14" t="s">
        <v>21</v>
      </c>
      <c r="I88" s="14" t="s">
        <v>21</v>
      </c>
      <c r="J88" s="14" t="s">
        <v>21</v>
      </c>
      <c r="K88" s="14" t="s">
        <v>21</v>
      </c>
      <c r="L88" s="14" t="s">
        <v>21</v>
      </c>
      <c r="M88" s="19">
        <v>5030</v>
      </c>
      <c r="N88" s="19">
        <v>4525</v>
      </c>
    </row>
    <row r="89" spans="1:14" ht="30" x14ac:dyDescent="0.25">
      <c r="A89" s="10" t="s">
        <v>144</v>
      </c>
      <c r="B89" s="11" t="s">
        <v>147</v>
      </c>
      <c r="C89" s="14" t="s">
        <v>21</v>
      </c>
      <c r="D89" s="14" t="s">
        <v>21</v>
      </c>
      <c r="E89" s="14" t="s">
        <v>21</v>
      </c>
      <c r="F89" s="14" t="s">
        <v>21</v>
      </c>
      <c r="G89" s="14" t="s">
        <v>21</v>
      </c>
      <c r="H89" s="14" t="s">
        <v>21</v>
      </c>
      <c r="I89" s="14" t="s">
        <v>21</v>
      </c>
      <c r="J89" s="14" t="s">
        <v>21</v>
      </c>
      <c r="K89" s="14">
        <v>13867</v>
      </c>
      <c r="L89" s="14">
        <v>13036</v>
      </c>
      <c r="M89" s="19">
        <v>16291</v>
      </c>
      <c r="N89" s="19">
        <v>15618</v>
      </c>
    </row>
    <row r="90" spans="1:14" ht="30" x14ac:dyDescent="0.25">
      <c r="A90" s="10" t="s">
        <v>148</v>
      </c>
      <c r="B90" s="11" t="s">
        <v>149</v>
      </c>
      <c r="C90" s="14" t="s">
        <v>21</v>
      </c>
      <c r="D90" s="14" t="s">
        <v>21</v>
      </c>
      <c r="E90" s="14" t="s">
        <v>21</v>
      </c>
      <c r="F90" s="14" t="s">
        <v>21</v>
      </c>
      <c r="G90" s="14" t="s">
        <v>21</v>
      </c>
      <c r="H90" s="14" t="s">
        <v>21</v>
      </c>
      <c r="I90" s="14" t="s">
        <v>21</v>
      </c>
      <c r="J90" s="14" t="s">
        <v>21</v>
      </c>
      <c r="K90" s="14" t="s">
        <v>21</v>
      </c>
      <c r="L90" s="14">
        <v>25995</v>
      </c>
      <c r="M90" s="19">
        <v>15828</v>
      </c>
      <c r="N90" s="19" t="s">
        <v>21</v>
      </c>
    </row>
    <row r="91" spans="1:14" ht="30" x14ac:dyDescent="0.25">
      <c r="A91" s="10" t="s">
        <v>150</v>
      </c>
      <c r="B91" s="11" t="s">
        <v>151</v>
      </c>
      <c r="C91" s="14" t="s">
        <v>21</v>
      </c>
      <c r="D91" s="14" t="s">
        <v>21</v>
      </c>
      <c r="E91" s="14" t="s">
        <v>21</v>
      </c>
      <c r="F91" s="14" t="s">
        <v>21</v>
      </c>
      <c r="G91" s="14" t="s">
        <v>21</v>
      </c>
      <c r="H91" s="14" t="s">
        <v>21</v>
      </c>
      <c r="I91" s="14" t="s">
        <v>21</v>
      </c>
      <c r="J91" s="14">
        <v>15270</v>
      </c>
      <c r="K91" s="14">
        <v>13896</v>
      </c>
      <c r="L91" s="14">
        <v>10408</v>
      </c>
      <c r="M91" s="14" t="s">
        <v>21</v>
      </c>
      <c r="N91" s="19" t="s">
        <v>21</v>
      </c>
    </row>
    <row r="92" spans="1:14" ht="30" x14ac:dyDescent="0.25">
      <c r="A92" s="10" t="s">
        <v>152</v>
      </c>
      <c r="B92" s="11" t="s">
        <v>153</v>
      </c>
      <c r="C92" s="14" t="s">
        <v>21</v>
      </c>
      <c r="D92" s="14" t="s">
        <v>21</v>
      </c>
      <c r="E92" s="14" t="s">
        <v>21</v>
      </c>
      <c r="F92" s="14" t="s">
        <v>21</v>
      </c>
      <c r="G92" s="14" t="s">
        <v>21</v>
      </c>
      <c r="H92" s="14" t="s">
        <v>21</v>
      </c>
      <c r="I92" s="14" t="s">
        <v>21</v>
      </c>
      <c r="J92" s="14">
        <v>25873</v>
      </c>
      <c r="K92" s="14">
        <v>22188</v>
      </c>
      <c r="L92" s="14">
        <v>28115</v>
      </c>
      <c r="M92" s="19">
        <v>29297</v>
      </c>
      <c r="N92" s="19">
        <v>23060</v>
      </c>
    </row>
    <row r="93" spans="1:14" ht="30" x14ac:dyDescent="0.25">
      <c r="A93" s="10" t="s">
        <v>154</v>
      </c>
      <c r="B93" s="11" t="s">
        <v>155</v>
      </c>
      <c r="C93" s="14" t="s">
        <v>21</v>
      </c>
      <c r="D93" s="14" t="s">
        <v>21</v>
      </c>
      <c r="E93" s="14" t="s">
        <v>21</v>
      </c>
      <c r="F93" s="14" t="s">
        <v>21</v>
      </c>
      <c r="G93" s="14" t="s">
        <v>21</v>
      </c>
      <c r="H93" s="14" t="s">
        <v>21</v>
      </c>
      <c r="I93" s="14" t="s">
        <v>21</v>
      </c>
      <c r="J93" s="14">
        <v>20767</v>
      </c>
      <c r="K93" s="14">
        <v>17367</v>
      </c>
      <c r="L93" s="14">
        <v>20848</v>
      </c>
      <c r="M93" s="19">
        <v>20550</v>
      </c>
      <c r="N93" s="19">
        <v>21002</v>
      </c>
    </row>
    <row r="94" spans="1:14" x14ac:dyDescent="0.25">
      <c r="A94" s="10" t="s">
        <v>156</v>
      </c>
      <c r="B94" s="11" t="s">
        <v>156</v>
      </c>
      <c r="C94" s="14">
        <v>64381</v>
      </c>
      <c r="D94" s="14">
        <v>65711</v>
      </c>
      <c r="E94" s="14">
        <v>68037</v>
      </c>
      <c r="F94" s="14">
        <v>68136</v>
      </c>
      <c r="G94" s="14">
        <v>69548</v>
      </c>
      <c r="H94" s="14">
        <v>70370</v>
      </c>
      <c r="I94" s="14">
        <v>71073</v>
      </c>
      <c r="J94" s="14">
        <v>67413</v>
      </c>
      <c r="K94" s="14">
        <v>73879</v>
      </c>
      <c r="L94" s="14">
        <v>64613</v>
      </c>
      <c r="M94" s="19">
        <v>67489</v>
      </c>
      <c r="N94" s="19">
        <v>60743</v>
      </c>
    </row>
    <row r="95" spans="1:14" ht="30" x14ac:dyDescent="0.25">
      <c r="A95" s="10" t="s">
        <v>157</v>
      </c>
      <c r="B95" s="11" t="s">
        <v>158</v>
      </c>
      <c r="C95" s="14" t="s">
        <v>21</v>
      </c>
      <c r="D95" s="14" t="s">
        <v>21</v>
      </c>
      <c r="E95" s="14" t="s">
        <v>21</v>
      </c>
      <c r="F95" s="14" t="s">
        <v>21</v>
      </c>
      <c r="G95" s="14" t="s">
        <v>21</v>
      </c>
      <c r="H95" s="14" t="s">
        <v>21</v>
      </c>
      <c r="I95" s="14" t="s">
        <v>21</v>
      </c>
      <c r="J95" s="14" t="s">
        <v>21</v>
      </c>
      <c r="K95" s="14" t="s">
        <v>21</v>
      </c>
      <c r="L95" s="14" t="s">
        <v>21</v>
      </c>
      <c r="M95" s="19">
        <v>15730</v>
      </c>
      <c r="N95" s="36">
        <v>17061</v>
      </c>
    </row>
    <row r="96" spans="1:14" ht="30" x14ac:dyDescent="0.25">
      <c r="A96" s="10" t="s">
        <v>157</v>
      </c>
      <c r="B96" s="11" t="s">
        <v>159</v>
      </c>
      <c r="C96" s="14" t="s">
        <v>21</v>
      </c>
      <c r="D96" s="14" t="s">
        <v>21</v>
      </c>
      <c r="E96" s="14" t="s">
        <v>21</v>
      </c>
      <c r="F96" s="14" t="s">
        <v>21</v>
      </c>
      <c r="G96" s="14" t="s">
        <v>21</v>
      </c>
      <c r="H96" s="14" t="s">
        <v>21</v>
      </c>
      <c r="I96" s="14" t="s">
        <v>21</v>
      </c>
      <c r="J96" s="14" t="s">
        <v>21</v>
      </c>
      <c r="K96" s="14" t="s">
        <v>21</v>
      </c>
      <c r="L96" s="14" t="s">
        <v>21</v>
      </c>
      <c r="M96" s="19">
        <v>9091</v>
      </c>
      <c r="N96" s="42">
        <v>8623</v>
      </c>
    </row>
    <row r="97" spans="1:14" ht="30" x14ac:dyDescent="0.25">
      <c r="A97" s="10" t="s">
        <v>157</v>
      </c>
      <c r="B97" s="11" t="s">
        <v>160</v>
      </c>
      <c r="C97" s="14" t="s">
        <v>21</v>
      </c>
      <c r="D97" s="14" t="s">
        <v>21</v>
      </c>
      <c r="E97" s="14" t="s">
        <v>21</v>
      </c>
      <c r="F97" s="14" t="s">
        <v>21</v>
      </c>
      <c r="G97" s="14" t="s">
        <v>21</v>
      </c>
      <c r="H97" s="14" t="s">
        <v>21</v>
      </c>
      <c r="I97" s="14" t="s">
        <v>21</v>
      </c>
      <c r="J97" s="14" t="s">
        <v>21</v>
      </c>
      <c r="K97" s="14" t="s">
        <v>21</v>
      </c>
      <c r="L97" s="14" t="s">
        <v>21</v>
      </c>
      <c r="M97" s="19">
        <v>8008</v>
      </c>
      <c r="N97" s="19">
        <v>5565</v>
      </c>
    </row>
    <row r="98" spans="1:14" x14ac:dyDescent="0.25">
      <c r="A98" s="10" t="s">
        <v>161</v>
      </c>
      <c r="B98" s="11" t="s">
        <v>161</v>
      </c>
      <c r="C98" s="14">
        <v>239432</v>
      </c>
      <c r="D98" s="14">
        <v>140773</v>
      </c>
      <c r="E98" s="14">
        <v>132765</v>
      </c>
      <c r="F98" s="14">
        <v>119508</v>
      </c>
      <c r="G98" s="14">
        <v>112485</v>
      </c>
      <c r="H98" s="14">
        <v>137184</v>
      </c>
      <c r="I98" s="14">
        <v>144905</v>
      </c>
      <c r="J98" s="14">
        <v>145201</v>
      </c>
      <c r="K98" s="14">
        <v>147112</v>
      </c>
      <c r="L98" s="14">
        <v>162830</v>
      </c>
      <c r="M98" s="19">
        <v>147805</v>
      </c>
      <c r="N98" s="19">
        <v>33830</v>
      </c>
    </row>
    <row r="99" spans="1:14" ht="30" x14ac:dyDescent="0.25">
      <c r="A99" s="10" t="s">
        <v>162</v>
      </c>
      <c r="B99" s="11" t="s">
        <v>163</v>
      </c>
      <c r="C99" s="14" t="s">
        <v>21</v>
      </c>
      <c r="D99" s="14" t="s">
        <v>21</v>
      </c>
      <c r="E99" s="14" t="s">
        <v>21</v>
      </c>
      <c r="F99" s="14" t="s">
        <v>21</v>
      </c>
      <c r="G99" s="14" t="s">
        <v>21</v>
      </c>
      <c r="H99" s="14" t="s">
        <v>21</v>
      </c>
      <c r="I99" s="14" t="s">
        <v>21</v>
      </c>
      <c r="J99" s="14">
        <v>1095</v>
      </c>
      <c r="K99" s="14">
        <v>1006</v>
      </c>
      <c r="L99" s="14">
        <v>1021</v>
      </c>
      <c r="M99" s="19">
        <v>1165</v>
      </c>
      <c r="N99" s="19">
        <v>957</v>
      </c>
    </row>
    <row r="100" spans="1:14" ht="30" x14ac:dyDescent="0.25">
      <c r="A100" s="10" t="s">
        <v>162</v>
      </c>
      <c r="B100" s="11" t="s">
        <v>164</v>
      </c>
      <c r="C100" s="14" t="s">
        <v>21</v>
      </c>
      <c r="D100" s="14" t="s">
        <v>21</v>
      </c>
      <c r="E100" s="14" t="s">
        <v>21</v>
      </c>
      <c r="F100" s="14" t="s">
        <v>21</v>
      </c>
      <c r="G100" s="14" t="s">
        <v>21</v>
      </c>
      <c r="H100" s="14" t="s">
        <v>21</v>
      </c>
      <c r="I100" s="14" t="s">
        <v>21</v>
      </c>
      <c r="J100" s="14">
        <v>646</v>
      </c>
      <c r="K100" s="14">
        <v>605</v>
      </c>
      <c r="L100" s="14">
        <v>721</v>
      </c>
      <c r="M100" s="19">
        <v>633</v>
      </c>
      <c r="N100" s="19">
        <v>665</v>
      </c>
    </row>
    <row r="101" spans="1:14" ht="30" x14ac:dyDescent="0.25">
      <c r="A101" s="10" t="s">
        <v>162</v>
      </c>
      <c r="B101" s="11" t="s">
        <v>165</v>
      </c>
      <c r="C101" s="14" t="s">
        <v>21</v>
      </c>
      <c r="D101" s="14" t="s">
        <v>21</v>
      </c>
      <c r="E101" s="14" t="s">
        <v>21</v>
      </c>
      <c r="F101" s="14" t="s">
        <v>21</v>
      </c>
      <c r="G101" s="14" t="s">
        <v>21</v>
      </c>
      <c r="H101" s="14" t="s">
        <v>21</v>
      </c>
      <c r="I101" s="14" t="s">
        <v>21</v>
      </c>
      <c r="J101" s="14">
        <v>5838</v>
      </c>
      <c r="K101" s="14">
        <v>2123</v>
      </c>
      <c r="L101" s="19">
        <v>0</v>
      </c>
      <c r="M101" s="19">
        <v>0</v>
      </c>
      <c r="N101" s="19">
        <v>0</v>
      </c>
    </row>
    <row r="102" spans="1:14" ht="30" x14ac:dyDescent="0.25">
      <c r="A102" s="10" t="s">
        <v>162</v>
      </c>
      <c r="B102" s="11" t="s">
        <v>166</v>
      </c>
      <c r="C102" s="14" t="s">
        <v>21</v>
      </c>
      <c r="D102" s="14" t="s">
        <v>21</v>
      </c>
      <c r="E102" s="14" t="s">
        <v>21</v>
      </c>
      <c r="F102" s="14" t="s">
        <v>21</v>
      </c>
      <c r="G102" s="14" t="s">
        <v>21</v>
      </c>
      <c r="H102" s="14" t="s">
        <v>21</v>
      </c>
      <c r="I102" s="14" t="s">
        <v>21</v>
      </c>
      <c r="J102" s="14">
        <v>1946</v>
      </c>
      <c r="K102" s="14">
        <v>2973</v>
      </c>
      <c r="L102" s="14">
        <v>2814</v>
      </c>
      <c r="M102" s="19">
        <v>2737</v>
      </c>
      <c r="N102" s="19">
        <v>2865</v>
      </c>
    </row>
    <row r="103" spans="1:14" x14ac:dyDescent="0.25">
      <c r="A103" s="10" t="s">
        <v>162</v>
      </c>
      <c r="B103" s="11" t="s">
        <v>167</v>
      </c>
      <c r="C103" s="14">
        <v>52660</v>
      </c>
      <c r="D103" s="14">
        <v>66971</v>
      </c>
      <c r="E103" s="14">
        <v>65902</v>
      </c>
      <c r="F103" s="14">
        <v>72375</v>
      </c>
      <c r="G103" s="14">
        <v>66061</v>
      </c>
      <c r="H103" s="14">
        <v>67081</v>
      </c>
      <c r="I103" s="14">
        <v>78461</v>
      </c>
      <c r="J103" s="14">
        <v>71453</v>
      </c>
      <c r="K103" s="14">
        <v>61783</v>
      </c>
      <c r="L103" s="14">
        <v>56154</v>
      </c>
      <c r="M103" s="19">
        <v>38903</v>
      </c>
      <c r="N103" s="19">
        <v>35535</v>
      </c>
    </row>
    <row r="104" spans="1:14" ht="30" x14ac:dyDescent="0.25">
      <c r="A104" s="10" t="s">
        <v>162</v>
      </c>
      <c r="B104" s="11" t="s">
        <v>168</v>
      </c>
      <c r="C104" s="14">
        <v>6997</v>
      </c>
      <c r="D104" s="14">
        <v>9064</v>
      </c>
      <c r="E104" s="14" t="s">
        <v>21</v>
      </c>
      <c r="F104" s="14" t="s">
        <v>21</v>
      </c>
      <c r="G104" s="14" t="s">
        <v>21</v>
      </c>
      <c r="H104" s="14" t="s">
        <v>21</v>
      </c>
      <c r="I104" s="14" t="s">
        <v>21</v>
      </c>
      <c r="J104" s="14">
        <v>10242</v>
      </c>
      <c r="K104" s="14">
        <v>4847</v>
      </c>
      <c r="L104" s="16">
        <v>0</v>
      </c>
      <c r="M104" s="19">
        <v>0</v>
      </c>
      <c r="N104" s="19">
        <v>0</v>
      </c>
    </row>
    <row r="105" spans="1:14" ht="30" x14ac:dyDescent="0.25">
      <c r="A105" s="10" t="s">
        <v>162</v>
      </c>
      <c r="B105" s="11" t="s">
        <v>169</v>
      </c>
      <c r="C105" s="14">
        <v>18893</v>
      </c>
      <c r="D105" s="14">
        <v>12806</v>
      </c>
      <c r="E105" s="14">
        <v>11799</v>
      </c>
      <c r="F105" s="14">
        <v>8182</v>
      </c>
      <c r="G105" s="14" t="s">
        <v>21</v>
      </c>
      <c r="H105" s="14" t="s">
        <v>21</v>
      </c>
      <c r="I105" s="14" t="s">
        <v>21</v>
      </c>
      <c r="J105" s="14">
        <v>3973</v>
      </c>
      <c r="K105" s="14">
        <v>4024</v>
      </c>
      <c r="L105" s="14">
        <v>1817</v>
      </c>
      <c r="M105" s="19">
        <v>2743</v>
      </c>
      <c r="N105" s="19">
        <v>1480</v>
      </c>
    </row>
    <row r="106" spans="1:14" ht="30" x14ac:dyDescent="0.25">
      <c r="A106" s="10" t="s">
        <v>162</v>
      </c>
      <c r="B106" s="11" t="s">
        <v>170</v>
      </c>
      <c r="C106" s="14" t="s">
        <v>21</v>
      </c>
      <c r="D106" s="14">
        <v>21306</v>
      </c>
      <c r="E106" s="14" t="s">
        <v>21</v>
      </c>
      <c r="F106" s="14" t="s">
        <v>21</v>
      </c>
      <c r="G106" s="14" t="s">
        <v>21</v>
      </c>
      <c r="H106" s="14" t="s">
        <v>21</v>
      </c>
      <c r="I106" s="14" t="s">
        <v>21</v>
      </c>
      <c r="J106" s="14">
        <v>51878</v>
      </c>
      <c r="K106" s="14">
        <v>51787</v>
      </c>
      <c r="L106" s="14">
        <v>43530</v>
      </c>
      <c r="M106" s="19">
        <v>42109</v>
      </c>
      <c r="N106" s="19">
        <v>52030</v>
      </c>
    </row>
    <row r="107" spans="1:14" ht="30" x14ac:dyDescent="0.25">
      <c r="A107" s="10" t="s">
        <v>162</v>
      </c>
      <c r="B107" s="11" t="s">
        <v>171</v>
      </c>
      <c r="C107" s="14">
        <v>20113</v>
      </c>
      <c r="D107" s="14">
        <v>19617</v>
      </c>
      <c r="E107" s="14" t="s">
        <v>21</v>
      </c>
      <c r="F107" s="14" t="s">
        <v>21</v>
      </c>
      <c r="G107" s="14" t="s">
        <v>21</v>
      </c>
      <c r="H107" s="14" t="s">
        <v>21</v>
      </c>
      <c r="I107" s="14" t="s">
        <v>21</v>
      </c>
      <c r="J107" s="14">
        <v>22545</v>
      </c>
      <c r="K107" s="14">
        <v>24148</v>
      </c>
      <c r="L107" s="14">
        <v>24035</v>
      </c>
      <c r="M107" s="19">
        <v>20611</v>
      </c>
      <c r="N107" s="19">
        <v>20198</v>
      </c>
    </row>
    <row r="108" spans="1:14" ht="30" x14ac:dyDescent="0.25">
      <c r="A108" s="10" t="s">
        <v>162</v>
      </c>
      <c r="B108" s="11" t="s">
        <v>172</v>
      </c>
      <c r="C108" s="14">
        <v>70630</v>
      </c>
      <c r="D108" s="14">
        <v>49481</v>
      </c>
      <c r="E108" s="14">
        <v>40256</v>
      </c>
      <c r="F108" s="14" t="s">
        <v>21</v>
      </c>
      <c r="G108" s="14" t="s">
        <v>21</v>
      </c>
      <c r="H108" s="14" t="s">
        <v>21</v>
      </c>
      <c r="I108" s="14" t="s">
        <v>21</v>
      </c>
      <c r="J108" s="14" t="s">
        <v>21</v>
      </c>
      <c r="K108" s="14" t="s">
        <v>21</v>
      </c>
      <c r="L108" s="14" t="s">
        <v>21</v>
      </c>
      <c r="M108" s="14" t="s">
        <v>21</v>
      </c>
      <c r="N108" s="19" t="s">
        <v>21</v>
      </c>
    </row>
    <row r="109" spans="1:14" ht="30" x14ac:dyDescent="0.25">
      <c r="A109" s="10" t="s">
        <v>162</v>
      </c>
      <c r="B109" s="11" t="s">
        <v>173</v>
      </c>
      <c r="C109" s="14" t="s">
        <v>21</v>
      </c>
      <c r="D109" s="14" t="s">
        <v>21</v>
      </c>
      <c r="E109" s="14" t="s">
        <v>21</v>
      </c>
      <c r="F109" s="14" t="s">
        <v>21</v>
      </c>
      <c r="G109" s="14" t="s">
        <v>21</v>
      </c>
      <c r="H109" s="14" t="s">
        <v>21</v>
      </c>
      <c r="I109" s="14" t="s">
        <v>21</v>
      </c>
      <c r="J109" s="14">
        <v>18212</v>
      </c>
      <c r="K109" s="14">
        <v>10478</v>
      </c>
      <c r="L109" s="14">
        <v>13155</v>
      </c>
      <c r="M109" s="19">
        <v>14176</v>
      </c>
      <c r="N109" s="19">
        <v>16357</v>
      </c>
    </row>
    <row r="110" spans="1:14" x14ac:dyDescent="0.25">
      <c r="A110" s="10" t="s">
        <v>174</v>
      </c>
      <c r="B110" s="11" t="s">
        <v>175</v>
      </c>
      <c r="C110" s="14">
        <v>62128</v>
      </c>
      <c r="D110" s="14">
        <v>62934</v>
      </c>
      <c r="E110" s="14">
        <v>59036</v>
      </c>
      <c r="F110" s="14">
        <v>50624</v>
      </c>
      <c r="G110" s="14">
        <v>51579</v>
      </c>
      <c r="H110" s="14">
        <v>53472</v>
      </c>
      <c r="I110" s="14">
        <v>60722</v>
      </c>
      <c r="J110" s="14">
        <v>59448</v>
      </c>
      <c r="K110" s="14">
        <v>54621</v>
      </c>
      <c r="L110" s="14">
        <v>52734</v>
      </c>
      <c r="M110" s="19">
        <v>54667</v>
      </c>
      <c r="N110" s="19">
        <v>51415</v>
      </c>
    </row>
    <row r="111" spans="1:14" x14ac:dyDescent="0.25">
      <c r="A111" s="10" t="s">
        <v>174</v>
      </c>
      <c r="B111" s="11" t="s">
        <v>176</v>
      </c>
      <c r="C111" s="14">
        <v>56059</v>
      </c>
      <c r="D111" s="14">
        <v>57397</v>
      </c>
      <c r="E111" s="14">
        <v>55536</v>
      </c>
      <c r="F111" s="14">
        <v>53501</v>
      </c>
      <c r="G111" s="14">
        <v>49141</v>
      </c>
      <c r="H111" s="14">
        <v>48466</v>
      </c>
      <c r="I111" s="14">
        <v>51596</v>
      </c>
      <c r="J111" s="14">
        <v>50004</v>
      </c>
      <c r="K111" s="14">
        <v>52444</v>
      </c>
      <c r="L111" s="14">
        <v>49996</v>
      </c>
      <c r="M111" s="19">
        <v>49009</v>
      </c>
      <c r="N111" s="19">
        <v>49647</v>
      </c>
    </row>
    <row r="112" spans="1:14" ht="30" x14ac:dyDescent="0.25">
      <c r="A112" s="10" t="s">
        <v>177</v>
      </c>
      <c r="B112" s="11" t="s">
        <v>178</v>
      </c>
      <c r="C112" s="14" t="s">
        <v>21</v>
      </c>
      <c r="D112" s="14" t="s">
        <v>21</v>
      </c>
      <c r="E112" s="14" t="s">
        <v>21</v>
      </c>
      <c r="F112" s="14" t="s">
        <v>21</v>
      </c>
      <c r="G112" s="14" t="s">
        <v>21</v>
      </c>
      <c r="H112" s="14" t="s">
        <v>21</v>
      </c>
      <c r="I112" s="14" t="s">
        <v>21</v>
      </c>
      <c r="J112" s="14" t="s">
        <v>21</v>
      </c>
      <c r="K112" s="14" t="s">
        <v>21</v>
      </c>
      <c r="L112" s="14">
        <v>45943</v>
      </c>
      <c r="M112" s="19">
        <v>52276</v>
      </c>
      <c r="N112" s="19">
        <v>50646</v>
      </c>
    </row>
    <row r="113" spans="1:14" ht="30" x14ac:dyDescent="0.25">
      <c r="A113" s="10" t="s">
        <v>179</v>
      </c>
      <c r="B113" s="11" t="s">
        <v>180</v>
      </c>
      <c r="C113" s="14">
        <v>1131822</v>
      </c>
      <c r="D113" s="14">
        <v>1170750</v>
      </c>
      <c r="E113" s="14">
        <v>1158235</v>
      </c>
      <c r="F113" s="14">
        <v>1202196</v>
      </c>
      <c r="G113" s="14">
        <v>1141750</v>
      </c>
      <c r="H113" s="14">
        <v>1217379</v>
      </c>
      <c r="I113" s="14">
        <v>1186563</v>
      </c>
      <c r="J113" s="14">
        <v>1140058</v>
      </c>
      <c r="K113" s="14">
        <v>1081570</v>
      </c>
      <c r="L113" s="14">
        <v>1141302</v>
      </c>
      <c r="M113" s="19">
        <v>1134414</v>
      </c>
      <c r="N113" s="19">
        <v>1231970</v>
      </c>
    </row>
    <row r="114" spans="1:14" ht="30" x14ac:dyDescent="0.25">
      <c r="A114" s="10" t="s">
        <v>179</v>
      </c>
      <c r="B114" s="11" t="s">
        <v>181</v>
      </c>
      <c r="C114" s="14">
        <v>21781</v>
      </c>
      <c r="D114" s="14">
        <v>22475</v>
      </c>
      <c r="E114" s="14">
        <v>21768</v>
      </c>
      <c r="F114" s="14" t="s">
        <v>21</v>
      </c>
      <c r="G114" s="14" t="s">
        <v>21</v>
      </c>
      <c r="H114" s="14" t="s">
        <v>21</v>
      </c>
      <c r="I114" s="14" t="s">
        <v>21</v>
      </c>
      <c r="J114" s="14">
        <v>21811</v>
      </c>
      <c r="K114" s="14">
        <v>22423</v>
      </c>
      <c r="L114" s="14">
        <v>21803</v>
      </c>
      <c r="M114" s="19">
        <v>20843</v>
      </c>
      <c r="N114" s="19">
        <v>21745</v>
      </c>
    </row>
    <row r="115" spans="1:14" ht="30" x14ac:dyDescent="0.25">
      <c r="A115" s="10" t="s">
        <v>182</v>
      </c>
      <c r="B115" s="11" t="s">
        <v>183</v>
      </c>
      <c r="C115" s="14">
        <v>89204</v>
      </c>
      <c r="D115" s="14">
        <v>89041</v>
      </c>
      <c r="E115" s="14">
        <v>96785</v>
      </c>
      <c r="F115" s="14">
        <v>171529</v>
      </c>
      <c r="G115" s="14">
        <v>161225</v>
      </c>
      <c r="H115" s="14">
        <v>153106</v>
      </c>
      <c r="I115" s="14">
        <v>166469</v>
      </c>
      <c r="J115" s="14">
        <v>167317</v>
      </c>
      <c r="K115" s="14">
        <v>178168</v>
      </c>
      <c r="L115" s="14">
        <v>178754</v>
      </c>
      <c r="M115" s="19">
        <v>172691</v>
      </c>
      <c r="N115" s="19">
        <v>163815</v>
      </c>
    </row>
    <row r="116" spans="1:14" ht="30" x14ac:dyDescent="0.25">
      <c r="A116" s="10" t="s">
        <v>184</v>
      </c>
      <c r="B116" s="11" t="s">
        <v>185</v>
      </c>
      <c r="C116" s="14" t="s">
        <v>21</v>
      </c>
      <c r="D116" s="14" t="s">
        <v>21</v>
      </c>
      <c r="E116" s="14" t="s">
        <v>21</v>
      </c>
      <c r="F116" s="14">
        <v>97985</v>
      </c>
      <c r="G116" s="14">
        <v>93706</v>
      </c>
      <c r="H116" s="14">
        <v>90910</v>
      </c>
      <c r="I116" s="14">
        <v>83243</v>
      </c>
      <c r="J116" s="14">
        <v>99148</v>
      </c>
      <c r="K116" s="14">
        <v>98110</v>
      </c>
      <c r="L116" s="14">
        <v>95827</v>
      </c>
      <c r="M116" s="19">
        <v>96836</v>
      </c>
      <c r="N116" s="19">
        <v>105954</v>
      </c>
    </row>
    <row r="117" spans="1:14" x14ac:dyDescent="0.25">
      <c r="A117" s="10" t="s">
        <v>184</v>
      </c>
      <c r="B117" s="11" t="s">
        <v>186</v>
      </c>
      <c r="C117" s="14">
        <v>578833</v>
      </c>
      <c r="D117" s="14">
        <v>907738</v>
      </c>
      <c r="E117" s="14">
        <v>827661</v>
      </c>
      <c r="F117" s="14">
        <v>833555</v>
      </c>
      <c r="G117" s="14">
        <v>843670</v>
      </c>
      <c r="H117" s="14">
        <v>858406</v>
      </c>
      <c r="I117" s="14">
        <v>848351</v>
      </c>
      <c r="J117" s="14">
        <v>852055</v>
      </c>
      <c r="K117" s="14">
        <v>822547</v>
      </c>
      <c r="L117" s="14">
        <v>845879</v>
      </c>
      <c r="M117" s="19">
        <v>903241</v>
      </c>
      <c r="N117" s="19">
        <v>932764</v>
      </c>
    </row>
    <row r="118" spans="1:14" x14ac:dyDescent="0.25">
      <c r="A118" s="10" t="s">
        <v>184</v>
      </c>
      <c r="B118" s="11" t="s">
        <v>187</v>
      </c>
      <c r="C118" s="14">
        <v>737004</v>
      </c>
      <c r="D118" s="14">
        <v>743559</v>
      </c>
      <c r="E118" s="14">
        <v>746338</v>
      </c>
      <c r="F118" s="14">
        <v>785078</v>
      </c>
      <c r="G118" s="14">
        <v>673169</v>
      </c>
      <c r="H118" s="14">
        <v>625329</v>
      </c>
      <c r="I118" s="14">
        <v>609170</v>
      </c>
      <c r="J118" s="14">
        <v>582070</v>
      </c>
      <c r="K118" s="14">
        <v>546216</v>
      </c>
      <c r="L118" s="14">
        <v>653714</v>
      </c>
      <c r="M118" s="19">
        <v>633728</v>
      </c>
      <c r="N118" s="19">
        <v>680296</v>
      </c>
    </row>
    <row r="119" spans="1:14" x14ac:dyDescent="0.25">
      <c r="A119" s="10" t="s">
        <v>184</v>
      </c>
      <c r="B119" s="11" t="s">
        <v>188</v>
      </c>
      <c r="C119" s="14">
        <v>520898</v>
      </c>
      <c r="D119" s="14">
        <v>552303</v>
      </c>
      <c r="E119" s="14">
        <v>547794</v>
      </c>
      <c r="F119" s="14">
        <v>484922</v>
      </c>
      <c r="G119" s="14">
        <v>483619</v>
      </c>
      <c r="H119" s="14">
        <v>490421</v>
      </c>
      <c r="I119" s="14">
        <v>515019</v>
      </c>
      <c r="J119" s="14">
        <v>523059</v>
      </c>
      <c r="K119" s="14">
        <v>540072</v>
      </c>
      <c r="L119" s="14">
        <v>534156</v>
      </c>
      <c r="M119" s="19">
        <v>524459</v>
      </c>
      <c r="N119" s="19">
        <v>546871</v>
      </c>
    </row>
    <row r="120" spans="1:14" x14ac:dyDescent="0.25">
      <c r="A120" s="10" t="s">
        <v>184</v>
      </c>
      <c r="B120" s="11" t="s">
        <v>189</v>
      </c>
      <c r="C120" s="14">
        <v>437853</v>
      </c>
      <c r="D120" s="14">
        <v>435820</v>
      </c>
      <c r="E120" s="14">
        <v>426323</v>
      </c>
      <c r="F120" s="14">
        <v>426409</v>
      </c>
      <c r="G120" s="14">
        <v>439243</v>
      </c>
      <c r="H120" s="14">
        <v>478305</v>
      </c>
      <c r="I120" s="14">
        <v>494316</v>
      </c>
      <c r="J120" s="14">
        <v>486051</v>
      </c>
      <c r="K120" s="14">
        <v>555541</v>
      </c>
      <c r="L120" s="14">
        <v>559268</v>
      </c>
      <c r="M120" s="19">
        <v>540957</v>
      </c>
      <c r="N120" s="19">
        <v>524963</v>
      </c>
    </row>
    <row r="121" spans="1:14" ht="30" x14ac:dyDescent="0.25">
      <c r="A121" s="10" t="s">
        <v>184</v>
      </c>
      <c r="B121" s="11" t="s">
        <v>190</v>
      </c>
      <c r="C121" s="14">
        <v>290611</v>
      </c>
      <c r="D121" s="14">
        <v>220267</v>
      </c>
      <c r="E121" s="14" t="s">
        <v>21</v>
      </c>
      <c r="F121" s="14" t="s">
        <v>21</v>
      </c>
      <c r="G121" s="14" t="s">
        <v>21</v>
      </c>
      <c r="H121" s="14" t="s">
        <v>21</v>
      </c>
      <c r="I121" s="14" t="s">
        <v>21</v>
      </c>
      <c r="J121" s="14" t="s">
        <v>21</v>
      </c>
      <c r="K121" s="14" t="s">
        <v>21</v>
      </c>
      <c r="L121" s="14" t="s">
        <v>21</v>
      </c>
      <c r="M121" s="14" t="s">
        <v>21</v>
      </c>
      <c r="N121" s="19" t="s">
        <v>21</v>
      </c>
    </row>
    <row r="122" spans="1:14" x14ac:dyDescent="0.25">
      <c r="A122" s="10" t="s">
        <v>184</v>
      </c>
      <c r="B122" s="11" t="s">
        <v>191</v>
      </c>
      <c r="C122" s="14">
        <v>589199</v>
      </c>
      <c r="D122" s="14">
        <v>585943</v>
      </c>
      <c r="E122" s="14">
        <v>560152</v>
      </c>
      <c r="F122" s="14">
        <v>529728</v>
      </c>
      <c r="G122" s="14">
        <v>530481</v>
      </c>
      <c r="H122" s="14">
        <v>514332</v>
      </c>
      <c r="I122" s="14">
        <v>435241</v>
      </c>
      <c r="J122" s="14">
        <v>368375</v>
      </c>
      <c r="K122" s="14">
        <v>366464</v>
      </c>
      <c r="L122" s="14">
        <v>383654</v>
      </c>
      <c r="M122" s="19">
        <v>380684</v>
      </c>
      <c r="N122" s="19">
        <v>406182</v>
      </c>
    </row>
    <row r="123" spans="1:14" ht="30" x14ac:dyDescent="0.25">
      <c r="A123" s="10" t="s">
        <v>192</v>
      </c>
      <c r="B123" s="11" t="s">
        <v>193</v>
      </c>
      <c r="C123" s="14">
        <v>1277311</v>
      </c>
      <c r="D123" s="14">
        <v>1030541</v>
      </c>
      <c r="E123" s="14">
        <v>913611</v>
      </c>
      <c r="F123" s="14">
        <v>742157</v>
      </c>
      <c r="G123" s="14">
        <v>784288</v>
      </c>
      <c r="H123" s="14">
        <v>934732</v>
      </c>
      <c r="I123" s="14">
        <v>767914</v>
      </c>
      <c r="J123" s="14">
        <v>957097</v>
      </c>
      <c r="K123" s="14">
        <v>889507</v>
      </c>
      <c r="L123" s="14">
        <v>884280</v>
      </c>
      <c r="M123" s="19">
        <v>960040</v>
      </c>
      <c r="N123" s="19">
        <v>863524</v>
      </c>
    </row>
    <row r="124" spans="1:14" ht="30" x14ac:dyDescent="0.25">
      <c r="A124" s="10" t="s">
        <v>192</v>
      </c>
      <c r="B124" s="11" t="s">
        <v>194</v>
      </c>
      <c r="C124" s="14">
        <v>32211</v>
      </c>
      <c r="D124" s="14">
        <v>37507</v>
      </c>
      <c r="E124" s="14">
        <v>34636</v>
      </c>
      <c r="F124" s="14">
        <v>35733</v>
      </c>
      <c r="G124" s="14">
        <v>34774</v>
      </c>
      <c r="H124" s="14">
        <v>35729</v>
      </c>
      <c r="I124" s="14">
        <v>31883</v>
      </c>
      <c r="J124" s="14">
        <v>28742</v>
      </c>
      <c r="K124" s="14">
        <v>24221</v>
      </c>
      <c r="L124" s="14">
        <v>28775</v>
      </c>
      <c r="M124" s="19">
        <v>29021</v>
      </c>
      <c r="N124" s="19">
        <v>25474</v>
      </c>
    </row>
    <row r="125" spans="1:14" ht="30" x14ac:dyDescent="0.25">
      <c r="A125" s="10" t="s">
        <v>195</v>
      </c>
      <c r="B125" s="11" t="s">
        <v>195</v>
      </c>
      <c r="C125" s="14" t="s">
        <v>21</v>
      </c>
      <c r="D125" s="14" t="s">
        <v>21</v>
      </c>
      <c r="E125" s="14" t="s">
        <v>21</v>
      </c>
      <c r="F125" s="14" t="s">
        <v>21</v>
      </c>
      <c r="G125" s="14" t="s">
        <v>21</v>
      </c>
      <c r="H125" s="14" t="s">
        <v>21</v>
      </c>
      <c r="I125" s="14" t="s">
        <v>21</v>
      </c>
      <c r="J125" s="14">
        <v>19410</v>
      </c>
      <c r="K125" s="14">
        <v>20196</v>
      </c>
      <c r="L125" s="14">
        <v>22151</v>
      </c>
      <c r="M125" s="19">
        <v>21201</v>
      </c>
      <c r="N125" s="19">
        <v>17639</v>
      </c>
    </row>
    <row r="126" spans="1:14" ht="30" x14ac:dyDescent="0.25">
      <c r="A126" s="10" t="s">
        <v>196</v>
      </c>
      <c r="B126" s="11" t="s">
        <v>196</v>
      </c>
      <c r="C126" s="14" t="s">
        <v>21</v>
      </c>
      <c r="D126" s="14" t="s">
        <v>21</v>
      </c>
      <c r="E126" s="14" t="s">
        <v>21</v>
      </c>
      <c r="F126" s="14" t="s">
        <v>21</v>
      </c>
      <c r="G126" s="14" t="s">
        <v>21</v>
      </c>
      <c r="H126" s="14" t="s">
        <v>21</v>
      </c>
      <c r="I126" s="14">
        <v>31431</v>
      </c>
      <c r="J126" s="14">
        <v>31755</v>
      </c>
      <c r="K126" s="14">
        <v>31963</v>
      </c>
      <c r="L126" s="14">
        <v>32970</v>
      </c>
      <c r="M126" s="19">
        <v>33837</v>
      </c>
      <c r="N126" s="19">
        <v>34100</v>
      </c>
    </row>
    <row r="127" spans="1:14" ht="30" x14ac:dyDescent="0.25">
      <c r="A127" s="10" t="s">
        <v>197</v>
      </c>
      <c r="B127" s="11" t="s">
        <v>198</v>
      </c>
      <c r="C127" s="14" t="s">
        <v>21</v>
      </c>
      <c r="D127" s="14" t="s">
        <v>21</v>
      </c>
      <c r="E127" s="14" t="s">
        <v>21</v>
      </c>
      <c r="F127" s="14" t="s">
        <v>21</v>
      </c>
      <c r="G127" s="14" t="s">
        <v>21</v>
      </c>
      <c r="H127" s="14" t="s">
        <v>21</v>
      </c>
      <c r="I127" s="14" t="s">
        <v>21</v>
      </c>
      <c r="J127" s="14">
        <v>12495</v>
      </c>
      <c r="K127" s="14">
        <v>12951</v>
      </c>
      <c r="L127" s="14">
        <v>13712</v>
      </c>
      <c r="M127" s="19">
        <v>14805</v>
      </c>
      <c r="N127" s="19">
        <v>14865</v>
      </c>
    </row>
    <row r="128" spans="1:14" ht="30" x14ac:dyDescent="0.25">
      <c r="A128" s="10" t="s">
        <v>197</v>
      </c>
      <c r="B128" s="11" t="s">
        <v>199</v>
      </c>
      <c r="C128" s="14" t="s">
        <v>21</v>
      </c>
      <c r="D128" s="14" t="s">
        <v>21</v>
      </c>
      <c r="E128" s="14" t="s">
        <v>21</v>
      </c>
      <c r="F128" s="14" t="s">
        <v>21</v>
      </c>
      <c r="G128" s="14" t="s">
        <v>21</v>
      </c>
      <c r="H128" s="14" t="s">
        <v>21</v>
      </c>
      <c r="I128" s="14" t="s">
        <v>21</v>
      </c>
      <c r="J128" s="14" t="s">
        <v>21</v>
      </c>
      <c r="K128" s="14" t="s">
        <v>21</v>
      </c>
      <c r="L128" s="14" t="s">
        <v>21</v>
      </c>
      <c r="M128" s="14" t="s">
        <v>21</v>
      </c>
      <c r="N128" s="19">
        <v>11885</v>
      </c>
    </row>
    <row r="129" spans="1:17" ht="30" x14ac:dyDescent="0.25">
      <c r="A129" s="10" t="s">
        <v>200</v>
      </c>
      <c r="B129" s="11" t="s">
        <v>200</v>
      </c>
      <c r="C129" s="14" t="s">
        <v>21</v>
      </c>
      <c r="D129" s="14" t="s">
        <v>21</v>
      </c>
      <c r="E129" s="14" t="s">
        <v>21</v>
      </c>
      <c r="F129" s="14" t="s">
        <v>21</v>
      </c>
      <c r="G129" s="14" t="s">
        <v>21</v>
      </c>
      <c r="H129" s="14" t="s">
        <v>21</v>
      </c>
      <c r="I129" s="14" t="s">
        <v>21</v>
      </c>
      <c r="J129" s="14">
        <v>9531</v>
      </c>
      <c r="K129" s="14">
        <v>9308</v>
      </c>
      <c r="L129" s="14">
        <v>11139</v>
      </c>
      <c r="M129" s="14" t="s">
        <v>21</v>
      </c>
      <c r="N129" s="19">
        <v>13972</v>
      </c>
    </row>
    <row r="130" spans="1:17" ht="30" x14ac:dyDescent="0.25">
      <c r="A130" s="10" t="s">
        <v>201</v>
      </c>
      <c r="B130" s="11" t="s">
        <v>202</v>
      </c>
      <c r="C130" s="14">
        <v>173100</v>
      </c>
      <c r="D130" s="14">
        <v>87888</v>
      </c>
      <c r="E130" s="14">
        <v>153703</v>
      </c>
      <c r="F130" s="14">
        <v>160119</v>
      </c>
      <c r="G130" s="14">
        <v>176568</v>
      </c>
      <c r="H130" s="14">
        <v>175851</v>
      </c>
      <c r="I130" s="14">
        <v>185663</v>
      </c>
      <c r="J130" s="14">
        <v>146742</v>
      </c>
      <c r="K130" s="14">
        <v>122599</v>
      </c>
      <c r="L130" s="14">
        <v>173632</v>
      </c>
      <c r="M130" s="19">
        <v>193815</v>
      </c>
      <c r="N130" s="19">
        <v>183727</v>
      </c>
    </row>
    <row r="131" spans="1:17" ht="30" x14ac:dyDescent="0.25">
      <c r="A131" s="10" t="s">
        <v>203</v>
      </c>
      <c r="B131" s="11" t="s">
        <v>204</v>
      </c>
      <c r="C131" s="14" t="s">
        <v>21</v>
      </c>
      <c r="D131" s="14" t="s">
        <v>21</v>
      </c>
      <c r="E131" s="14" t="s">
        <v>21</v>
      </c>
      <c r="F131" s="14" t="s">
        <v>21</v>
      </c>
      <c r="G131" s="14" t="s">
        <v>21</v>
      </c>
      <c r="H131" s="14" t="s">
        <v>21</v>
      </c>
      <c r="I131" s="14" t="s">
        <v>21</v>
      </c>
      <c r="J131" s="14">
        <v>15044</v>
      </c>
      <c r="K131" s="14">
        <v>14633</v>
      </c>
      <c r="L131" s="14">
        <v>14413</v>
      </c>
      <c r="M131" s="19">
        <v>13573</v>
      </c>
      <c r="N131" s="19">
        <v>10836</v>
      </c>
    </row>
    <row r="132" spans="1:17" ht="30" x14ac:dyDescent="0.25">
      <c r="A132" s="10" t="s">
        <v>205</v>
      </c>
      <c r="B132" s="11" t="s">
        <v>206</v>
      </c>
      <c r="C132" s="14" t="s">
        <v>21</v>
      </c>
      <c r="D132" s="14" t="s">
        <v>21</v>
      </c>
      <c r="E132" s="14" t="s">
        <v>21</v>
      </c>
      <c r="F132" s="14" t="s">
        <v>21</v>
      </c>
      <c r="G132" s="14" t="s">
        <v>21</v>
      </c>
      <c r="H132" s="14" t="s">
        <v>21</v>
      </c>
      <c r="I132" s="14" t="s">
        <v>21</v>
      </c>
      <c r="J132" s="14">
        <v>1036618</v>
      </c>
      <c r="K132" s="14">
        <v>1210596</v>
      </c>
      <c r="L132" s="14">
        <v>1429550</v>
      </c>
      <c r="M132" s="19">
        <v>1393888</v>
      </c>
      <c r="N132" s="19">
        <v>1446264</v>
      </c>
    </row>
    <row r="133" spans="1:17" ht="30" x14ac:dyDescent="0.25">
      <c r="A133" s="10" t="s">
        <v>207</v>
      </c>
      <c r="B133" s="11" t="s">
        <v>208</v>
      </c>
      <c r="C133" s="14" t="s">
        <v>21</v>
      </c>
      <c r="D133" s="14" t="s">
        <v>21</v>
      </c>
      <c r="E133" s="14" t="s">
        <v>21</v>
      </c>
      <c r="F133" s="14" t="s">
        <v>21</v>
      </c>
      <c r="G133" s="14" t="s">
        <v>21</v>
      </c>
      <c r="H133" s="14" t="s">
        <v>21</v>
      </c>
      <c r="I133" s="14" t="s">
        <v>21</v>
      </c>
      <c r="J133" s="14" t="s">
        <v>21</v>
      </c>
      <c r="K133" s="14" t="s">
        <v>21</v>
      </c>
      <c r="L133" s="14">
        <v>26519</v>
      </c>
      <c r="M133" s="19">
        <v>44487</v>
      </c>
      <c r="N133" s="19">
        <v>18215</v>
      </c>
    </row>
    <row r="134" spans="1:17" ht="30" x14ac:dyDescent="0.25">
      <c r="A134" s="10" t="s">
        <v>209</v>
      </c>
      <c r="B134" s="11" t="s">
        <v>210</v>
      </c>
      <c r="C134" s="14">
        <v>10434</v>
      </c>
      <c r="D134" s="14">
        <v>11767</v>
      </c>
      <c r="E134" s="14" t="s">
        <v>21</v>
      </c>
      <c r="F134" s="14" t="s">
        <v>21</v>
      </c>
      <c r="G134" s="14" t="s">
        <v>21</v>
      </c>
      <c r="H134" s="14" t="s">
        <v>21</v>
      </c>
      <c r="I134" s="14" t="s">
        <v>21</v>
      </c>
      <c r="J134" s="14" t="s">
        <v>21</v>
      </c>
      <c r="K134" s="14" t="s">
        <v>21</v>
      </c>
      <c r="L134" s="14" t="s">
        <v>21</v>
      </c>
      <c r="M134" s="14" t="s">
        <v>21</v>
      </c>
      <c r="N134" s="19">
        <v>13351</v>
      </c>
    </row>
    <row r="135" spans="1:17" ht="30" x14ac:dyDescent="0.25">
      <c r="A135" s="10" t="s">
        <v>211</v>
      </c>
      <c r="B135" s="11" t="s">
        <v>212</v>
      </c>
      <c r="C135" s="14" t="s">
        <v>21</v>
      </c>
      <c r="D135" s="14" t="s">
        <v>21</v>
      </c>
      <c r="E135" s="14" t="s">
        <v>21</v>
      </c>
      <c r="F135" s="14" t="s">
        <v>21</v>
      </c>
      <c r="G135" s="14" t="s">
        <v>21</v>
      </c>
      <c r="H135" s="14" t="s">
        <v>21</v>
      </c>
      <c r="I135" s="14" t="s">
        <v>21</v>
      </c>
      <c r="J135" s="14" t="s">
        <v>21</v>
      </c>
      <c r="K135" s="14">
        <v>8453</v>
      </c>
      <c r="L135" s="14">
        <v>8675</v>
      </c>
      <c r="M135" s="19">
        <v>23559</v>
      </c>
      <c r="N135" s="19">
        <v>16571</v>
      </c>
    </row>
    <row r="136" spans="1:17" ht="45" x14ac:dyDescent="0.25">
      <c r="A136" s="10" t="s">
        <v>213</v>
      </c>
      <c r="B136" s="11" t="s">
        <v>214</v>
      </c>
      <c r="C136" s="14">
        <v>305505</v>
      </c>
      <c r="D136" s="14">
        <v>162196</v>
      </c>
      <c r="E136" s="14">
        <v>8039</v>
      </c>
      <c r="F136" s="14">
        <v>896</v>
      </c>
      <c r="G136" s="14">
        <v>1005</v>
      </c>
      <c r="H136" s="14">
        <v>128</v>
      </c>
      <c r="I136" s="14" t="s">
        <v>21</v>
      </c>
      <c r="J136" s="14" t="s">
        <v>21</v>
      </c>
      <c r="K136" s="14" t="s">
        <v>21</v>
      </c>
      <c r="L136" s="14" t="s">
        <v>21</v>
      </c>
      <c r="M136" s="14" t="s">
        <v>21</v>
      </c>
      <c r="N136" s="19" t="s">
        <v>21</v>
      </c>
    </row>
    <row r="137" spans="1:17" ht="30" x14ac:dyDescent="0.25">
      <c r="A137" s="10" t="s">
        <v>215</v>
      </c>
      <c r="B137" s="11" t="s">
        <v>216</v>
      </c>
      <c r="C137" s="14">
        <v>16993</v>
      </c>
      <c r="D137" s="14">
        <v>16851</v>
      </c>
      <c r="E137" s="14">
        <v>19350</v>
      </c>
      <c r="F137" s="14">
        <v>19340</v>
      </c>
      <c r="G137" s="14" t="s">
        <v>21</v>
      </c>
      <c r="H137" s="14" t="s">
        <v>21</v>
      </c>
      <c r="I137" s="14" t="s">
        <v>21</v>
      </c>
      <c r="J137" s="14" t="s">
        <v>21</v>
      </c>
      <c r="K137" s="14">
        <v>29777</v>
      </c>
      <c r="L137" s="14">
        <v>33669</v>
      </c>
      <c r="M137" s="19">
        <v>30729</v>
      </c>
      <c r="N137" s="19">
        <v>31329</v>
      </c>
    </row>
    <row r="138" spans="1:17" x14ac:dyDescent="0.25">
      <c r="A138" s="10" t="s">
        <v>217</v>
      </c>
      <c r="B138" s="11" t="s">
        <v>218</v>
      </c>
      <c r="C138" s="14">
        <v>47141</v>
      </c>
      <c r="D138" s="14">
        <v>50707</v>
      </c>
      <c r="E138" s="14">
        <v>50909</v>
      </c>
      <c r="F138" s="14">
        <v>48530</v>
      </c>
      <c r="G138" s="14">
        <v>47542</v>
      </c>
      <c r="H138" s="14">
        <v>50326</v>
      </c>
      <c r="I138" s="14">
        <v>52424</v>
      </c>
      <c r="J138" s="14">
        <v>56807</v>
      </c>
      <c r="K138" s="14">
        <v>52657</v>
      </c>
      <c r="L138" s="14">
        <v>48075</v>
      </c>
      <c r="M138" s="19">
        <v>43098</v>
      </c>
      <c r="N138" s="19">
        <v>45834</v>
      </c>
    </row>
    <row r="139" spans="1:17" ht="30" x14ac:dyDescent="0.25">
      <c r="A139" s="10" t="s">
        <v>219</v>
      </c>
      <c r="B139" s="11" t="s">
        <v>220</v>
      </c>
      <c r="C139" s="14">
        <v>116271</v>
      </c>
      <c r="D139" s="14">
        <v>122610</v>
      </c>
      <c r="E139" s="14">
        <v>92380</v>
      </c>
      <c r="F139" s="14">
        <v>73778</v>
      </c>
      <c r="G139" s="14">
        <v>72364</v>
      </c>
      <c r="H139" s="14">
        <v>67619</v>
      </c>
      <c r="I139" s="14">
        <v>68384</v>
      </c>
      <c r="J139" s="14">
        <v>65930</v>
      </c>
      <c r="K139" s="14">
        <v>63519</v>
      </c>
      <c r="L139" s="14">
        <v>64231</v>
      </c>
      <c r="M139" s="19">
        <v>62453</v>
      </c>
      <c r="N139" s="19">
        <v>61090</v>
      </c>
    </row>
    <row r="140" spans="1:17" ht="30" x14ac:dyDescent="0.25">
      <c r="A140" s="10" t="s">
        <v>221</v>
      </c>
      <c r="B140" s="11" t="s">
        <v>222</v>
      </c>
      <c r="C140" s="14">
        <v>41494</v>
      </c>
      <c r="D140" s="14">
        <v>43070</v>
      </c>
      <c r="E140" s="14">
        <v>36071</v>
      </c>
      <c r="F140" s="14">
        <v>44472</v>
      </c>
      <c r="G140" s="14">
        <v>47336</v>
      </c>
      <c r="H140" s="14">
        <v>49258</v>
      </c>
      <c r="I140" s="14">
        <v>48916</v>
      </c>
      <c r="J140" s="14">
        <v>52930</v>
      </c>
      <c r="K140" s="14">
        <v>49479</v>
      </c>
      <c r="L140" s="14">
        <v>49423</v>
      </c>
      <c r="M140" s="19">
        <v>33100</v>
      </c>
      <c r="N140" s="19">
        <v>40196</v>
      </c>
    </row>
    <row r="141" spans="1:17" ht="30" x14ac:dyDescent="0.25">
      <c r="A141" s="10" t="s">
        <v>223</v>
      </c>
      <c r="B141" s="11" t="s">
        <v>224</v>
      </c>
      <c r="C141" s="14" t="s">
        <v>21</v>
      </c>
      <c r="D141" s="14">
        <v>27979</v>
      </c>
      <c r="E141" s="14">
        <v>39261</v>
      </c>
      <c r="F141" s="14">
        <v>44557</v>
      </c>
      <c r="G141" s="14">
        <v>52682</v>
      </c>
      <c r="H141" s="14">
        <v>57067</v>
      </c>
      <c r="I141" s="14">
        <v>57016</v>
      </c>
      <c r="J141" s="14">
        <v>57767</v>
      </c>
      <c r="K141" s="14">
        <v>49519</v>
      </c>
      <c r="L141" s="14">
        <v>53091</v>
      </c>
      <c r="M141" s="19">
        <v>49677</v>
      </c>
      <c r="N141" s="19">
        <v>53665</v>
      </c>
    </row>
    <row r="142" spans="1:17" x14ac:dyDescent="0.25">
      <c r="A142" s="10" t="s">
        <v>225</v>
      </c>
      <c r="B142" s="11" t="s">
        <v>225</v>
      </c>
      <c r="C142" s="14">
        <v>28222</v>
      </c>
      <c r="D142" s="14">
        <v>27463</v>
      </c>
      <c r="E142" s="14">
        <v>32413</v>
      </c>
      <c r="F142" s="14">
        <v>28621</v>
      </c>
      <c r="G142" s="14">
        <v>28745</v>
      </c>
      <c r="H142" s="14">
        <v>29953</v>
      </c>
      <c r="I142" s="14">
        <v>30501</v>
      </c>
      <c r="J142" s="14">
        <v>30404</v>
      </c>
      <c r="K142" s="14">
        <v>25478</v>
      </c>
      <c r="L142" s="14">
        <v>31540</v>
      </c>
      <c r="M142" s="19">
        <v>33742</v>
      </c>
      <c r="N142" s="19">
        <v>30226</v>
      </c>
    </row>
    <row r="143" spans="1:17" ht="30" x14ac:dyDescent="0.25">
      <c r="A143" s="10" t="s">
        <v>226</v>
      </c>
      <c r="B143" s="11" t="s">
        <v>226</v>
      </c>
      <c r="C143" s="14">
        <v>28410</v>
      </c>
      <c r="D143" s="14">
        <v>36784</v>
      </c>
      <c r="E143" s="14">
        <v>45112</v>
      </c>
      <c r="F143" s="14">
        <v>34880</v>
      </c>
      <c r="G143" s="14">
        <v>23617</v>
      </c>
      <c r="H143" s="14">
        <v>33507</v>
      </c>
      <c r="I143" s="14">
        <v>32512</v>
      </c>
      <c r="J143" s="14">
        <v>43335</v>
      </c>
      <c r="K143" s="14">
        <v>42422</v>
      </c>
      <c r="L143" s="14">
        <v>37774</v>
      </c>
      <c r="M143" s="19">
        <v>47881</v>
      </c>
      <c r="N143" s="19">
        <v>48709</v>
      </c>
      <c r="Q143" s="45"/>
    </row>
    <row r="144" spans="1:17" x14ac:dyDescent="0.25">
      <c r="A144" s="12" t="s">
        <v>227</v>
      </c>
      <c r="B144" s="11"/>
      <c r="C144" s="15">
        <f t="shared" ref="C144:M144" si="0">SUBTOTAL(109,C10:C143)</f>
        <v>18169993</v>
      </c>
      <c r="D144" s="15">
        <f t="shared" si="0"/>
        <v>18441437</v>
      </c>
      <c r="E144" s="15">
        <f t="shared" si="0"/>
        <v>18223838</v>
      </c>
      <c r="F144" s="15">
        <f t="shared" si="0"/>
        <v>18199942</v>
      </c>
      <c r="G144" s="15">
        <f t="shared" si="0"/>
        <v>17777479</v>
      </c>
      <c r="H144" s="15">
        <f t="shared" si="0"/>
        <v>18368989</v>
      </c>
      <c r="I144" s="15">
        <f t="shared" si="0"/>
        <v>17387691</v>
      </c>
      <c r="J144" s="15">
        <f t="shared" si="0"/>
        <v>18968219</v>
      </c>
      <c r="K144" s="15">
        <f t="shared" si="0"/>
        <v>18540968</v>
      </c>
      <c r="L144" s="15">
        <f t="shared" si="0"/>
        <v>19830300</v>
      </c>
      <c r="M144" s="15">
        <f t="shared" si="0"/>
        <v>19792873</v>
      </c>
      <c r="N144" s="15">
        <f>SUBTOTAL(109,N10:N143)</f>
        <v>19733617</v>
      </c>
    </row>
    <row r="145" spans="1:17" x14ac:dyDescent="0.25">
      <c r="A145" s="10"/>
      <c r="B145" s="10"/>
      <c r="C145" s="14"/>
      <c r="D145" s="14"/>
      <c r="E145" s="14"/>
      <c r="F145" s="14"/>
      <c r="G145" s="14"/>
      <c r="H145" s="14"/>
      <c r="I145" s="14"/>
      <c r="J145" s="14"/>
      <c r="K145" s="14"/>
      <c r="L145" s="14"/>
      <c r="M145" s="19"/>
      <c r="N145" s="13"/>
      <c r="Q145" s="44"/>
    </row>
    <row r="146" spans="1:17" x14ac:dyDescent="0.25">
      <c r="L146" s="51"/>
      <c r="M146" s="51"/>
      <c r="N146" s="51"/>
      <c r="P146" s="46"/>
    </row>
    <row r="147" spans="1:17" x14ac:dyDescent="0.25">
      <c r="K147" s="51"/>
      <c r="L147" s="53"/>
      <c r="M147" s="44"/>
    </row>
    <row r="149" spans="1:17" x14ac:dyDescent="0.25">
      <c r="F149" s="51"/>
      <c r="G149" s="51"/>
      <c r="H149" s="51"/>
      <c r="I149" s="53"/>
      <c r="K149" s="51"/>
    </row>
    <row r="150" spans="1:17" x14ac:dyDescent="0.25">
      <c r="I150" s="55"/>
    </row>
    <row r="151" spans="1:17" x14ac:dyDescent="0.25">
      <c r="F151" s="53"/>
      <c r="H151" s="51"/>
    </row>
    <row r="152" spans="1:17" x14ac:dyDescent="0.25">
      <c r="J152" s="51"/>
    </row>
    <row r="153" spans="1:17" x14ac:dyDescent="0.25">
      <c r="K153" s="51"/>
      <c r="L153" s="52"/>
      <c r="M153" s="44"/>
      <c r="N153" s="44"/>
    </row>
    <row r="154" spans="1:17" x14ac:dyDescent="0.25">
      <c r="J154" s="51"/>
      <c r="P154" s="49"/>
    </row>
    <row r="155" spans="1:17" x14ac:dyDescent="0.25">
      <c r="N155" s="44"/>
    </row>
  </sheetData>
  <sheetProtection autoFilter="0"/>
  <mergeCells count="4">
    <mergeCell ref="A6:I6"/>
    <mergeCell ref="A7:I7"/>
    <mergeCell ref="K7:M7"/>
    <mergeCell ref="C8:N8"/>
  </mergeCells>
  <phoneticPr fontId="18" type="noConversion"/>
  <pageMargins left="0.7" right="0.7" top="0.75" bottom="0.75" header="0.3" footer="0.3"/>
  <pageSetup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6CF5F-085A-4AB0-9D83-6A12B5F40E7E}">
  <dimension ref="A1:S33"/>
  <sheetViews>
    <sheetView tabSelected="1" zoomScaleNormal="100" workbookViewId="0">
      <selection activeCell="K16" sqref="K16"/>
    </sheetView>
  </sheetViews>
  <sheetFormatPr baseColWidth="10" defaultColWidth="11.42578125" defaultRowHeight="15" x14ac:dyDescent="0.25"/>
  <sheetData>
    <row r="1" spans="1:19" ht="15.75" customHeight="1" x14ac:dyDescent="0.25">
      <c r="A1" s="79" t="s">
        <v>228</v>
      </c>
      <c r="B1" s="79"/>
      <c r="C1" s="79"/>
      <c r="D1" s="79"/>
      <c r="E1" s="79"/>
      <c r="F1" s="79"/>
      <c r="G1" s="79"/>
      <c r="H1" s="79"/>
      <c r="I1" s="79"/>
      <c r="J1" s="79"/>
      <c r="K1" s="79"/>
      <c r="L1" s="79"/>
      <c r="M1" s="79"/>
      <c r="N1" s="79"/>
    </row>
    <row r="2" spans="1:19" ht="16.5" customHeight="1" thickBot="1" x14ac:dyDescent="0.3">
      <c r="A2" s="80"/>
      <c r="B2" s="80"/>
      <c r="C2" s="80"/>
      <c r="D2" s="80"/>
      <c r="E2" s="80"/>
      <c r="F2" s="80"/>
      <c r="G2" s="80"/>
      <c r="H2" s="80"/>
      <c r="I2" s="80"/>
      <c r="J2" s="80"/>
      <c r="K2" s="80"/>
      <c r="L2" s="80"/>
      <c r="M2" s="80"/>
      <c r="N2" s="80"/>
    </row>
    <row r="3" spans="1:19" ht="15" customHeight="1" thickTop="1" x14ac:dyDescent="0.25">
      <c r="A3" s="84" t="s">
        <v>229</v>
      </c>
      <c r="B3" s="82"/>
      <c r="C3" s="85"/>
      <c r="D3" s="81" t="s">
        <v>230</v>
      </c>
      <c r="E3" s="82"/>
      <c r="F3" s="82"/>
      <c r="G3" s="82"/>
      <c r="H3" s="82"/>
      <c r="I3" s="82"/>
      <c r="J3" s="82"/>
      <c r="K3" s="82"/>
      <c r="L3" s="82"/>
      <c r="M3" s="82"/>
      <c r="N3" s="83"/>
    </row>
    <row r="4" spans="1:19" ht="15.75" thickBot="1" x14ac:dyDescent="0.3">
      <c r="A4" s="86"/>
      <c r="B4" s="87"/>
      <c r="C4" s="88"/>
      <c r="D4" s="1" t="s">
        <v>231</v>
      </c>
      <c r="E4" s="2" t="s">
        <v>232</v>
      </c>
      <c r="F4" s="2">
        <v>2015</v>
      </c>
      <c r="G4" s="2" t="s">
        <v>10</v>
      </c>
      <c r="H4" s="2" t="s">
        <v>11</v>
      </c>
      <c r="I4" s="2" t="s">
        <v>12</v>
      </c>
      <c r="J4" s="2" t="s">
        <v>13</v>
      </c>
      <c r="K4" s="2" t="s">
        <v>14</v>
      </c>
      <c r="L4" s="56" t="s">
        <v>233</v>
      </c>
      <c r="M4" s="57" t="s">
        <v>234</v>
      </c>
      <c r="N4" s="58" t="s">
        <v>17</v>
      </c>
    </row>
    <row r="5" spans="1:19" x14ac:dyDescent="0.25">
      <c r="A5" s="73" t="s">
        <v>235</v>
      </c>
      <c r="B5" s="74"/>
      <c r="C5" s="75"/>
      <c r="D5" s="3">
        <v>17113124.3768658</v>
      </c>
      <c r="E5" s="3">
        <v>18212859.113774072</v>
      </c>
      <c r="F5" s="3">
        <v>18590701.565560475</v>
      </c>
      <c r="G5" s="3">
        <f>19273935.2718382+228</f>
        <v>19274163.271838199</v>
      </c>
      <c r="H5" s="3">
        <f>19513489.6112262+52</f>
        <v>19513541.611226201</v>
      </c>
      <c r="I5" s="3">
        <v>19949068.134559803</v>
      </c>
      <c r="J5" s="3">
        <v>19757280.820881002</v>
      </c>
      <c r="K5" s="23">
        <v>17027274.868212003</v>
      </c>
      <c r="L5" s="38">
        <v>17944926</v>
      </c>
      <c r="M5" s="39">
        <v>17828281</v>
      </c>
      <c r="N5" s="27">
        <v>17807367</v>
      </c>
      <c r="O5" s="47"/>
    </row>
    <row r="6" spans="1:19" x14ac:dyDescent="0.25">
      <c r="A6" s="73" t="s">
        <v>236</v>
      </c>
      <c r="B6" s="74"/>
      <c r="C6" s="75"/>
      <c r="D6" s="3">
        <v>11998029.711308111</v>
      </c>
      <c r="E6" s="3">
        <v>13435085.395832259</v>
      </c>
      <c r="F6" s="3">
        <v>11409426.635517981</v>
      </c>
      <c r="G6" s="3">
        <f>11926717.2608733+509</f>
        <v>11927226.260873299</v>
      </c>
      <c r="H6" s="3">
        <f>12560340.8203277+268</f>
        <v>12560608.820327699</v>
      </c>
      <c r="I6" s="3">
        <v>12673380.616545999</v>
      </c>
      <c r="J6" s="3">
        <v>12915677.880726004</v>
      </c>
      <c r="K6" s="23">
        <v>11582824.06625</v>
      </c>
      <c r="L6" s="23">
        <v>12036902</v>
      </c>
      <c r="M6" s="39">
        <v>12465025</v>
      </c>
      <c r="N6" s="27">
        <v>11375995</v>
      </c>
      <c r="O6" s="47"/>
      <c r="P6" s="54"/>
    </row>
    <row r="7" spans="1:19" x14ac:dyDescent="0.25">
      <c r="A7" s="73" t="s">
        <v>237</v>
      </c>
      <c r="B7" s="74"/>
      <c r="C7" s="75"/>
      <c r="D7" s="3" t="s">
        <v>238</v>
      </c>
      <c r="E7" s="3" t="s">
        <v>238</v>
      </c>
      <c r="F7" s="3" t="s">
        <v>238</v>
      </c>
      <c r="G7" s="3" t="s">
        <v>238</v>
      </c>
      <c r="H7" s="3" t="s">
        <v>238</v>
      </c>
      <c r="I7" s="3" t="s">
        <v>238</v>
      </c>
      <c r="J7" s="3" t="s">
        <v>238</v>
      </c>
      <c r="K7" s="4" t="s">
        <v>239</v>
      </c>
      <c r="L7" s="4" t="s">
        <v>239</v>
      </c>
      <c r="M7" s="29" t="s">
        <v>240</v>
      </c>
      <c r="N7" s="31" t="s">
        <v>241</v>
      </c>
    </row>
    <row r="8" spans="1:19" x14ac:dyDescent="0.25">
      <c r="A8" s="73" t="s">
        <v>242</v>
      </c>
      <c r="B8" s="74"/>
      <c r="C8" s="75"/>
      <c r="D8" s="3">
        <v>1369525.505445</v>
      </c>
      <c r="E8" s="3">
        <v>1170138.1634849999</v>
      </c>
      <c r="F8" s="3">
        <v>1639579.7254400002</v>
      </c>
      <c r="G8" s="3">
        <f>1590016.0912685+133</f>
        <v>1590149.0912685001</v>
      </c>
      <c r="H8" s="3">
        <f>1688419.4078465-75</f>
        <v>1688344.4078464999</v>
      </c>
      <c r="I8" s="3">
        <v>1714417.1420700001</v>
      </c>
      <c r="J8" s="3">
        <v>1679187.352715</v>
      </c>
      <c r="K8" s="23">
        <v>1504536.9862849999</v>
      </c>
      <c r="L8" s="23">
        <v>1444386.8949766001</v>
      </c>
      <c r="M8" s="39">
        <v>1507866</v>
      </c>
      <c r="N8" s="27">
        <v>1120169</v>
      </c>
    </row>
    <row r="9" spans="1:19" x14ac:dyDescent="0.25">
      <c r="A9" s="73" t="s">
        <v>243</v>
      </c>
      <c r="B9" s="74"/>
      <c r="C9" s="75"/>
      <c r="D9" s="3" t="s">
        <v>240</v>
      </c>
      <c r="E9" s="3" t="s">
        <v>240</v>
      </c>
      <c r="F9" s="3" t="s">
        <v>240</v>
      </c>
      <c r="G9" s="3" t="s">
        <v>240</v>
      </c>
      <c r="H9" s="3" t="s">
        <v>240</v>
      </c>
      <c r="I9" s="3" t="s">
        <v>240</v>
      </c>
      <c r="J9" s="3" t="s">
        <v>240</v>
      </c>
      <c r="K9" s="3" t="s">
        <v>240</v>
      </c>
      <c r="L9" s="23" t="s">
        <v>240</v>
      </c>
      <c r="M9" s="29" t="s">
        <v>240</v>
      </c>
      <c r="N9" s="31" t="s">
        <v>241</v>
      </c>
    </row>
    <row r="10" spans="1:19" x14ac:dyDescent="0.25">
      <c r="A10" s="73" t="s">
        <v>244</v>
      </c>
      <c r="B10" s="74"/>
      <c r="C10" s="75"/>
      <c r="D10" s="3">
        <v>862638.81542400015</v>
      </c>
      <c r="E10" s="3">
        <v>872647.10216800007</v>
      </c>
      <c r="F10" s="3">
        <v>828102.24514400004</v>
      </c>
      <c r="G10" s="3">
        <v>1022651.2023104001</v>
      </c>
      <c r="H10" s="3">
        <v>1069842.1455359999</v>
      </c>
      <c r="I10" s="37">
        <v>1198188.0915600001</v>
      </c>
      <c r="J10" s="37">
        <v>1238070.59176</v>
      </c>
      <c r="K10" s="23">
        <v>1083226.9410320001</v>
      </c>
      <c r="L10" s="38">
        <v>1135969</v>
      </c>
      <c r="M10" s="29">
        <v>1265843</v>
      </c>
      <c r="N10" s="27">
        <v>1224243</v>
      </c>
    </row>
    <row r="11" spans="1:19" x14ac:dyDescent="0.25">
      <c r="A11" s="64" t="s">
        <v>245</v>
      </c>
      <c r="B11" s="65"/>
      <c r="C11" s="65"/>
      <c r="D11" s="3" t="s">
        <v>238</v>
      </c>
      <c r="E11" s="3" t="s">
        <v>238</v>
      </c>
      <c r="F11" s="3" t="s">
        <v>238</v>
      </c>
      <c r="G11" s="3" t="s">
        <v>238</v>
      </c>
      <c r="H11" s="3" t="s">
        <v>238</v>
      </c>
      <c r="I11" s="3" t="s">
        <v>238</v>
      </c>
      <c r="J11" s="3" t="s">
        <v>238</v>
      </c>
      <c r="K11" s="3" t="s">
        <v>240</v>
      </c>
      <c r="L11" s="23" t="s">
        <v>240</v>
      </c>
      <c r="M11" s="29" t="s">
        <v>240</v>
      </c>
      <c r="N11" s="32" t="s">
        <v>240</v>
      </c>
      <c r="S11" s="50"/>
    </row>
    <row r="12" spans="1:19" x14ac:dyDescent="0.25">
      <c r="A12" s="73" t="s">
        <v>246</v>
      </c>
      <c r="B12" s="74"/>
      <c r="C12" s="75"/>
      <c r="D12" s="3">
        <v>6648135.2659999998</v>
      </c>
      <c r="E12" s="3">
        <v>6936708.3509999998</v>
      </c>
      <c r="F12" s="3">
        <v>6767557.8459999999</v>
      </c>
      <c r="G12" s="3">
        <v>6625463.4879999999</v>
      </c>
      <c r="H12" s="3">
        <v>6914369.0370000005</v>
      </c>
      <c r="I12" s="3">
        <v>7316499.3569999998</v>
      </c>
      <c r="J12" s="3">
        <v>7081834.5540000005</v>
      </c>
      <c r="K12" s="3">
        <v>6262529.9179999996</v>
      </c>
      <c r="L12" s="23">
        <v>6175677.4759999998</v>
      </c>
      <c r="M12" s="29">
        <v>6668621.4709999999</v>
      </c>
      <c r="N12" s="32">
        <v>6121752.193</v>
      </c>
    </row>
    <row r="13" spans="1:19" x14ac:dyDescent="0.25">
      <c r="A13" s="76" t="s">
        <v>247</v>
      </c>
      <c r="B13" s="77"/>
      <c r="C13" s="78"/>
      <c r="D13" s="3" t="s">
        <v>240</v>
      </c>
      <c r="E13" s="3" t="s">
        <v>240</v>
      </c>
      <c r="F13" s="3" t="s">
        <v>240</v>
      </c>
      <c r="G13" s="3" t="s">
        <v>240</v>
      </c>
      <c r="H13" s="3" t="s">
        <v>240</v>
      </c>
      <c r="I13" s="3" t="s">
        <v>240</v>
      </c>
      <c r="J13" s="3" t="s">
        <v>240</v>
      </c>
      <c r="K13" s="4" t="s">
        <v>239</v>
      </c>
      <c r="L13" s="4" t="s">
        <v>239</v>
      </c>
      <c r="M13" s="30" t="s">
        <v>239</v>
      </c>
      <c r="N13" s="43" t="s">
        <v>240</v>
      </c>
    </row>
    <row r="14" spans="1:19" x14ac:dyDescent="0.25">
      <c r="A14" s="64" t="s">
        <v>248</v>
      </c>
      <c r="B14" s="65"/>
      <c r="C14" s="65"/>
      <c r="D14" s="4" t="s">
        <v>239</v>
      </c>
      <c r="E14" s="4" t="s">
        <v>239</v>
      </c>
      <c r="F14" s="4" t="s">
        <v>239</v>
      </c>
      <c r="G14" s="4" t="s">
        <v>239</v>
      </c>
      <c r="H14" s="4" t="s">
        <v>239</v>
      </c>
      <c r="I14" s="4" t="s">
        <v>239</v>
      </c>
      <c r="J14" s="4" t="s">
        <v>239</v>
      </c>
      <c r="K14" s="4" t="s">
        <v>239</v>
      </c>
      <c r="L14" s="4" t="s">
        <v>239</v>
      </c>
      <c r="M14" s="30" t="s">
        <v>239</v>
      </c>
      <c r="N14" s="28" t="s">
        <v>239</v>
      </c>
    </row>
    <row r="15" spans="1:19" x14ac:dyDescent="0.25">
      <c r="A15" s="64" t="s">
        <v>249</v>
      </c>
      <c r="B15" s="65"/>
      <c r="C15" s="65"/>
      <c r="D15" s="3" t="s">
        <v>238</v>
      </c>
      <c r="E15" s="3" t="s">
        <v>238</v>
      </c>
      <c r="F15" s="3" t="s">
        <v>238</v>
      </c>
      <c r="G15" s="3" t="s">
        <v>238</v>
      </c>
      <c r="H15" s="3" t="s">
        <v>238</v>
      </c>
      <c r="I15" s="3" t="s">
        <v>238</v>
      </c>
      <c r="J15" s="3" t="s">
        <v>238</v>
      </c>
      <c r="K15" s="4" t="s">
        <v>239</v>
      </c>
      <c r="L15" s="4" t="s">
        <v>239</v>
      </c>
      <c r="M15" s="30" t="s">
        <v>239</v>
      </c>
      <c r="N15" s="28" t="s">
        <v>239</v>
      </c>
    </row>
    <row r="16" spans="1:19" x14ac:dyDescent="0.25">
      <c r="A16" s="64" t="s">
        <v>250</v>
      </c>
      <c r="B16" s="65"/>
      <c r="C16" s="65"/>
      <c r="D16" s="3" t="s">
        <v>238</v>
      </c>
      <c r="E16" s="3" t="s">
        <v>238</v>
      </c>
      <c r="F16" s="3" t="s">
        <v>238</v>
      </c>
      <c r="G16" s="3" t="s">
        <v>238</v>
      </c>
      <c r="H16" s="3" t="s">
        <v>238</v>
      </c>
      <c r="I16" s="3" t="s">
        <v>238</v>
      </c>
      <c r="J16" s="3" t="s">
        <v>238</v>
      </c>
      <c r="K16" s="24" t="s">
        <v>251</v>
      </c>
      <c r="L16" s="38">
        <v>38482</v>
      </c>
      <c r="M16" s="39">
        <v>46613</v>
      </c>
      <c r="N16" s="27">
        <v>65090</v>
      </c>
      <c r="O16" s="47"/>
      <c r="Q16" s="47"/>
    </row>
    <row r="17" spans="1:17" x14ac:dyDescent="0.25">
      <c r="A17" s="64" t="s">
        <v>252</v>
      </c>
      <c r="B17" s="65"/>
      <c r="C17" s="65"/>
      <c r="D17" s="3" t="s">
        <v>238</v>
      </c>
      <c r="E17" s="3" t="s">
        <v>238</v>
      </c>
      <c r="F17" s="3" t="s">
        <v>238</v>
      </c>
      <c r="G17" s="3" t="s">
        <v>238</v>
      </c>
      <c r="H17" s="3" t="s">
        <v>238</v>
      </c>
      <c r="I17" s="3" t="s">
        <v>238</v>
      </c>
      <c r="J17" s="3" t="s">
        <v>238</v>
      </c>
      <c r="K17" s="4" t="s">
        <v>239</v>
      </c>
      <c r="L17" s="23" t="s">
        <v>240</v>
      </c>
      <c r="M17" s="29" t="s">
        <v>240</v>
      </c>
      <c r="N17" s="32" t="s">
        <v>240</v>
      </c>
      <c r="O17" s="47"/>
    </row>
    <row r="18" spans="1:17" x14ac:dyDescent="0.25">
      <c r="A18" s="64" t="s">
        <v>253</v>
      </c>
      <c r="B18" s="65"/>
      <c r="C18" s="65"/>
      <c r="D18" s="3" t="s">
        <v>238</v>
      </c>
      <c r="E18" s="3" t="s">
        <v>238</v>
      </c>
      <c r="F18" s="3" t="s">
        <v>238</v>
      </c>
      <c r="G18" s="3" t="s">
        <v>238</v>
      </c>
      <c r="H18" s="3" t="s">
        <v>238</v>
      </c>
      <c r="I18" s="3" t="s">
        <v>238</v>
      </c>
      <c r="J18" s="3" t="s">
        <v>238</v>
      </c>
      <c r="K18" s="3" t="s">
        <v>240</v>
      </c>
      <c r="L18" s="23" t="s">
        <v>240</v>
      </c>
      <c r="M18" s="29" t="s">
        <v>240</v>
      </c>
      <c r="N18" s="32" t="s">
        <v>240</v>
      </c>
      <c r="Q18" s="48"/>
    </row>
    <row r="19" spans="1:17" x14ac:dyDescent="0.25">
      <c r="A19" s="64" t="s">
        <v>254</v>
      </c>
      <c r="B19" s="65"/>
      <c r="C19" s="65"/>
      <c r="D19" s="3" t="s">
        <v>238</v>
      </c>
      <c r="E19" s="3" t="s">
        <v>238</v>
      </c>
      <c r="F19" s="3" t="s">
        <v>238</v>
      </c>
      <c r="G19" s="3" t="s">
        <v>238</v>
      </c>
      <c r="H19" s="3" t="s">
        <v>238</v>
      </c>
      <c r="I19" s="3" t="s">
        <v>238</v>
      </c>
      <c r="J19" s="3" t="s">
        <v>238</v>
      </c>
      <c r="K19" s="4" t="s">
        <v>239</v>
      </c>
      <c r="L19" s="4" t="s">
        <v>239</v>
      </c>
      <c r="M19" s="30" t="s">
        <v>239</v>
      </c>
      <c r="N19" s="28" t="s">
        <v>239</v>
      </c>
    </row>
    <row r="20" spans="1:17" x14ac:dyDescent="0.25">
      <c r="A20" s="64" t="s">
        <v>255</v>
      </c>
      <c r="B20" s="65"/>
      <c r="C20" s="65"/>
      <c r="D20" s="3" t="s">
        <v>238</v>
      </c>
      <c r="E20" s="3" t="s">
        <v>238</v>
      </c>
      <c r="F20" s="3" t="s">
        <v>238</v>
      </c>
      <c r="G20" s="3" t="s">
        <v>238</v>
      </c>
      <c r="H20" s="3" t="s">
        <v>238</v>
      </c>
      <c r="I20" s="3" t="s">
        <v>238</v>
      </c>
      <c r="J20" s="3" t="s">
        <v>238</v>
      </c>
      <c r="K20" s="4" t="s">
        <v>239</v>
      </c>
      <c r="L20" s="4" t="s">
        <v>239</v>
      </c>
      <c r="M20" s="30" t="s">
        <v>239</v>
      </c>
      <c r="N20" s="28" t="s">
        <v>239</v>
      </c>
    </row>
    <row r="21" spans="1:17" x14ac:dyDescent="0.25">
      <c r="A21" s="64" t="s">
        <v>256</v>
      </c>
      <c r="B21" s="65"/>
      <c r="C21" s="65"/>
      <c r="D21" s="26" t="s">
        <v>257</v>
      </c>
      <c r="E21" s="3" t="s">
        <v>238</v>
      </c>
      <c r="F21" s="3" t="s">
        <v>238</v>
      </c>
      <c r="G21" s="3" t="s">
        <v>238</v>
      </c>
      <c r="H21" s="3" t="s">
        <v>238</v>
      </c>
      <c r="I21" s="3" t="s">
        <v>238</v>
      </c>
      <c r="J21" s="3" t="s">
        <v>238</v>
      </c>
      <c r="K21" s="4" t="s">
        <v>239</v>
      </c>
      <c r="L21" s="4" t="s">
        <v>239</v>
      </c>
      <c r="M21" s="30" t="s">
        <v>239</v>
      </c>
      <c r="N21" s="28" t="s">
        <v>239</v>
      </c>
    </row>
    <row r="22" spans="1:17" x14ac:dyDescent="0.25">
      <c r="A22" s="68" t="s">
        <v>258</v>
      </c>
      <c r="B22" s="69"/>
      <c r="C22" s="69"/>
      <c r="D22" s="3" t="s">
        <v>238</v>
      </c>
      <c r="E22" s="3" t="s">
        <v>238</v>
      </c>
      <c r="F22" s="3" t="s">
        <v>238</v>
      </c>
      <c r="G22" s="3" t="s">
        <v>238</v>
      </c>
      <c r="H22" s="3" t="s">
        <v>238</v>
      </c>
      <c r="I22" s="3" t="s">
        <v>238</v>
      </c>
      <c r="J22" s="3" t="s">
        <v>238</v>
      </c>
      <c r="K22" s="4" t="s">
        <v>239</v>
      </c>
      <c r="L22" s="4" t="s">
        <v>239</v>
      </c>
      <c r="M22" s="33" t="s">
        <v>239</v>
      </c>
      <c r="N22" s="28" t="s">
        <v>239</v>
      </c>
    </row>
    <row r="23" spans="1:17" x14ac:dyDescent="0.25">
      <c r="A23" s="70" t="s">
        <v>259</v>
      </c>
      <c r="B23" s="71"/>
      <c r="C23" s="71"/>
      <c r="D23" s="5">
        <v>38270176.495986938</v>
      </c>
      <c r="E23" s="5">
        <v>41058814.843641333</v>
      </c>
      <c r="F23" s="5">
        <v>39395332</v>
      </c>
      <c r="G23" s="5">
        <v>40600052</v>
      </c>
      <c r="H23" s="5">
        <v>41853626</v>
      </c>
      <c r="I23" s="40">
        <v>42962134</v>
      </c>
      <c r="J23" s="40">
        <v>42774860</v>
      </c>
      <c r="K23" s="5">
        <v>37594759</v>
      </c>
      <c r="L23" s="40">
        <v>38912581</v>
      </c>
      <c r="M23" s="40">
        <v>40205090</v>
      </c>
      <c r="N23" s="41">
        <v>38042876</v>
      </c>
    </row>
    <row r="24" spans="1:17" x14ac:dyDescent="0.25">
      <c r="A24" s="72" t="s">
        <v>2</v>
      </c>
      <c r="B24" s="72"/>
      <c r="C24" s="72"/>
      <c r="D24" s="72"/>
      <c r="E24" s="72"/>
      <c r="F24" s="72"/>
      <c r="G24" s="72"/>
      <c r="H24" s="72"/>
      <c r="I24" s="72"/>
      <c r="J24" s="72"/>
      <c r="K24" s="72"/>
      <c r="L24" s="6"/>
      <c r="N24" s="47"/>
      <c r="O24" s="54"/>
      <c r="P24" s="46"/>
    </row>
    <row r="25" spans="1:17" x14ac:dyDescent="0.25">
      <c r="A25" s="6"/>
      <c r="B25" s="6"/>
      <c r="C25" s="6"/>
      <c r="D25" s="6"/>
      <c r="E25" s="6"/>
      <c r="F25" s="6"/>
      <c r="G25" s="6"/>
      <c r="H25" s="6"/>
      <c r="I25" s="6"/>
      <c r="J25" s="7"/>
      <c r="K25" s="6"/>
      <c r="L25" s="8"/>
      <c r="O25" s="47"/>
      <c r="P25" s="46"/>
    </row>
    <row r="26" spans="1:17" ht="41.25" customHeight="1" x14ac:dyDescent="0.25">
      <c r="A26" s="67" t="s">
        <v>260</v>
      </c>
      <c r="B26" s="67"/>
      <c r="C26" s="67"/>
      <c r="D26" s="67"/>
      <c r="E26" s="67"/>
      <c r="F26" s="67"/>
      <c r="G26" s="67"/>
      <c r="H26" s="67"/>
      <c r="I26" s="67"/>
      <c r="J26" s="67"/>
      <c r="K26" s="67"/>
      <c r="L26" s="67"/>
      <c r="M26" s="67"/>
      <c r="O26" s="46"/>
      <c r="P26" s="46"/>
    </row>
    <row r="27" spans="1:17" x14ac:dyDescent="0.25">
      <c r="A27" s="67" t="s">
        <v>261</v>
      </c>
      <c r="B27" s="67"/>
      <c r="C27" s="67"/>
      <c r="D27" s="67"/>
      <c r="E27" s="67"/>
      <c r="F27" s="67"/>
      <c r="G27" s="67"/>
      <c r="H27" s="67"/>
      <c r="I27" s="67"/>
      <c r="J27" s="67"/>
      <c r="M27" s="47"/>
      <c r="N27" s="47"/>
      <c r="O27" s="47"/>
      <c r="P27" s="46"/>
    </row>
    <row r="28" spans="1:17" ht="15.75" customHeight="1" x14ac:dyDescent="0.25">
      <c r="A28" s="60" t="s">
        <v>262</v>
      </c>
      <c r="B28" s="60"/>
      <c r="C28" s="60"/>
      <c r="D28" s="60"/>
      <c r="E28" s="60"/>
      <c r="F28" s="60"/>
      <c r="G28" s="60"/>
      <c r="H28" s="60"/>
      <c r="I28" s="60"/>
      <c r="J28" s="60"/>
      <c r="K28" s="60"/>
      <c r="L28" s="60"/>
      <c r="M28" s="47"/>
    </row>
    <row r="29" spans="1:17" x14ac:dyDescent="0.25">
      <c r="A29" s="60" t="s">
        <v>263</v>
      </c>
      <c r="B29" s="60"/>
      <c r="C29" s="60"/>
      <c r="D29" s="60"/>
      <c r="E29" s="60"/>
      <c r="F29" s="60"/>
      <c r="G29" s="60"/>
      <c r="H29" s="60"/>
      <c r="I29" s="60"/>
      <c r="J29" s="60"/>
      <c r="K29" s="60"/>
      <c r="L29" s="60"/>
      <c r="M29" s="60"/>
    </row>
    <row r="30" spans="1:17" x14ac:dyDescent="0.25">
      <c r="A30" s="63" t="s">
        <v>264</v>
      </c>
      <c r="B30" s="66"/>
      <c r="C30" s="66"/>
      <c r="D30" s="66"/>
      <c r="E30" s="66"/>
      <c r="F30" s="66"/>
      <c r="G30" s="66"/>
      <c r="H30" s="66"/>
      <c r="I30" s="66"/>
    </row>
    <row r="31" spans="1:17" x14ac:dyDescent="0.25">
      <c r="A31" s="63" t="s">
        <v>265</v>
      </c>
      <c r="B31" s="66"/>
      <c r="C31" s="66"/>
      <c r="D31" s="66"/>
      <c r="E31" s="66"/>
      <c r="F31" s="66"/>
      <c r="G31" s="66"/>
      <c r="H31" s="66"/>
      <c r="I31" s="66"/>
    </row>
    <row r="32" spans="1:17" x14ac:dyDescent="0.25">
      <c r="A32" s="63" t="s">
        <v>266</v>
      </c>
      <c r="B32" s="63"/>
      <c r="C32" s="63"/>
      <c r="D32" s="63"/>
      <c r="E32" s="63"/>
      <c r="F32" s="63"/>
      <c r="G32" s="63"/>
      <c r="H32" s="63"/>
      <c r="I32" s="63"/>
      <c r="J32" s="63"/>
      <c r="K32" s="63"/>
      <c r="L32" s="63"/>
    </row>
    <row r="33" spans="1:13" ht="25.5" customHeight="1" x14ac:dyDescent="0.25">
      <c r="A33" s="63" t="s">
        <v>267</v>
      </c>
      <c r="B33" s="63"/>
      <c r="C33" s="63"/>
      <c r="D33" s="63"/>
      <c r="E33" s="63"/>
      <c r="F33" s="63"/>
      <c r="G33" s="63"/>
      <c r="H33" s="63"/>
      <c r="I33" s="63"/>
      <c r="J33" s="63"/>
      <c r="K33" s="63"/>
      <c r="L33" s="63"/>
      <c r="M33" s="63"/>
    </row>
  </sheetData>
  <mergeCells count="31">
    <mergeCell ref="A1:N2"/>
    <mergeCell ref="D3:N3"/>
    <mergeCell ref="A3:C4"/>
    <mergeCell ref="A5:C5"/>
    <mergeCell ref="A8:C8"/>
    <mergeCell ref="A22:C22"/>
    <mergeCell ref="A23:C23"/>
    <mergeCell ref="A24:K24"/>
    <mergeCell ref="A6:C6"/>
    <mergeCell ref="A7:C7"/>
    <mergeCell ref="A12:C12"/>
    <mergeCell ref="A13:C13"/>
    <mergeCell ref="A9:C9"/>
    <mergeCell ref="A10:C10"/>
    <mergeCell ref="A11:C11"/>
    <mergeCell ref="A33:M33"/>
    <mergeCell ref="A28:L28"/>
    <mergeCell ref="A14:C14"/>
    <mergeCell ref="A15:C15"/>
    <mergeCell ref="A16:C16"/>
    <mergeCell ref="A17:C17"/>
    <mergeCell ref="A18:C18"/>
    <mergeCell ref="A19:C19"/>
    <mergeCell ref="A32:L32"/>
    <mergeCell ref="A30:I30"/>
    <mergeCell ref="A31:I31"/>
    <mergeCell ref="A26:M26"/>
    <mergeCell ref="A29:M29"/>
    <mergeCell ref="A27:J27"/>
    <mergeCell ref="A20:C20"/>
    <mergeCell ref="A21:C2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3276c43-f720-4a88-a454-98e6c4a9707c" xsi:nil="true"/>
    <lcf76f155ced4ddcb4097134ff3c332f xmlns="3730c36a-c603-4176-93aa-d51ef392912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055A5202EAB704B85FACBB1FE25660A" ma:contentTypeVersion="17" ma:contentTypeDescription="Crée un document." ma:contentTypeScope="" ma:versionID="eb86436d4500fd124e77c28f41f16bb1">
  <xsd:schema xmlns:xsd="http://www.w3.org/2001/XMLSchema" xmlns:xs="http://www.w3.org/2001/XMLSchema" xmlns:p="http://schemas.microsoft.com/office/2006/metadata/properties" xmlns:ns2="3730c36a-c603-4176-93aa-d51ef3929125" xmlns:ns3="43276c43-f720-4a88-a454-98e6c4a9707c" targetNamespace="http://schemas.microsoft.com/office/2006/metadata/properties" ma:root="true" ma:fieldsID="107488478f0fa1a1ee520b716a03b42b" ns2:_="" ns3:_="">
    <xsd:import namespace="3730c36a-c603-4176-93aa-d51ef3929125"/>
    <xsd:import namespace="43276c43-f720-4a88-a454-98e6c4a9707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30c36a-c603-4176-93aa-d51ef39291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Balises d’images" ma:readOnly="false" ma:fieldId="{5cf76f15-5ced-4ddc-b409-7134ff3c332f}" ma:taxonomyMulti="true" ma:sspId="99a548d7-6e97-4df7-907f-a2154bca2d2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276c43-f720-4a88-a454-98e6c4a9707c"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21" nillable="true" ma:displayName="Taxonomy Catch All Column" ma:hidden="true" ma:list="{be65c882-55ff-40c1-b98c-810880afaa1d}" ma:internalName="TaxCatchAll" ma:showField="CatchAllData" ma:web="43276c43-f720-4a88-a454-98e6c4a970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3131C2-82CF-498C-9D23-1A9730D72758}">
  <ds:schemaRefs>
    <ds:schemaRef ds:uri="http://schemas.microsoft.com/sharepoint/v3/contenttype/forms"/>
  </ds:schemaRefs>
</ds:datastoreItem>
</file>

<file path=customXml/itemProps2.xml><?xml version="1.0" encoding="utf-8"?>
<ds:datastoreItem xmlns:ds="http://schemas.openxmlformats.org/officeDocument/2006/customXml" ds:itemID="{17F80168-BB0F-44B9-9B84-AFCB40E72673}">
  <ds:schemaRef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3730c36a-c603-4176-93aa-d51ef3929125"/>
    <ds:schemaRef ds:uri="http://schemas.microsoft.com/office/infopath/2007/PartnerControls"/>
    <ds:schemaRef ds:uri="43276c43-f720-4a88-a454-98e6c4a9707c"/>
    <ds:schemaRef ds:uri="http://www.w3.org/XML/1998/namespace"/>
  </ds:schemaRefs>
</ds:datastoreItem>
</file>

<file path=customXml/itemProps3.xml><?xml version="1.0" encoding="utf-8"?>
<ds:datastoreItem xmlns:ds="http://schemas.openxmlformats.org/officeDocument/2006/customXml" ds:itemID="{5D7EA4FA-2301-4B9C-B8D4-9D3D3298CC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30c36a-c603-4176-93aa-d51ef3929125"/>
    <ds:schemaRef ds:uri="43276c43-f720-4a88-a454-98e6c4a970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Émetteurs</vt:lpstr>
      <vt:lpstr>Distributeurs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Émissions de gaz à effet de serre couvertes des établissements visés par le RSPEDE</dc:title>
  <dc:subject>Émissions de gaz à effet de serre couvertes, par année, des établissements visés par le RSPEDE, soit les émetteurs industriels et les distributeurs de carburants et de combustibles.</dc:subject>
  <dc:creator>Ministère de l’Environnement, de la Lutte contre les changements climatiques, de la Faune et des Parcs;MELCCFP</dc:creator>
  <cp:keywords>Gaz à effet de serre; GES; émissions; émetteur; établissement; distributeur; marché du carbone; SPEDE</cp:keywords>
  <dc:description/>
  <cp:lastModifiedBy>Galerneau, Sophie</cp:lastModifiedBy>
  <cp:revision/>
  <dcterms:created xsi:type="dcterms:W3CDTF">2022-12-06T20:56:59Z</dcterms:created>
  <dcterms:modified xsi:type="dcterms:W3CDTF">2024-12-18T16:30:15Z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0x0101007055A5202EAB704B85FACBB1FE25660A</vt:lpwstr>
  </property>
  <property fmtid="{D5CDD505-2E9C-101B-9397-08002B2CF9AE}" pid="3" name="MediaServiceImageTags">
    <vt:lpwstr/>
  </property>
</Properties>
</file>