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lan01\Documents\surveillance\rapport des soldes\"/>
    </mc:Choice>
  </mc:AlternateContent>
  <bookViews>
    <workbookView xWindow="0" yWindow="0" windowWidth="19200" windowHeight="6645"/>
  </bookViews>
  <sheets>
    <sheet name=" General (EN)" sheetId="1" r:id="rId1"/>
    <sheet name="Reserve (EN)" sheetId="2" r:id="rId2"/>
  </sheets>
  <externalReferences>
    <externalReference r:id="rId3"/>
  </externalReference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fdsf">#REF!</definedName>
    <definedName name="fdsfdsfsdfsdfsdfsdfddsfsdfsdfsd">#REF!</definedName>
    <definedName name="FR">#REF!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 localSheetId="0">#REF!</definedName>
    <definedName name="QC">#REF!</definedName>
    <definedName name="rapport">#REF!</definedName>
    <definedName name="verfi" localSheetId="0">#REF!</definedName>
    <definedName name="verfi">#REF!</definedName>
    <definedName name="_xlnm.Print_Area" localSheetId="0">' General (EN)'!$A$6:$K$43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2" l="1"/>
  <c r="H5" i="2"/>
  <c r="H6" i="2"/>
  <c r="H7" i="2"/>
  <c r="H24" i="2" s="1"/>
  <c r="H8" i="2"/>
  <c r="H9" i="2"/>
  <c r="H10" i="2"/>
  <c r="H11" i="2"/>
  <c r="H12" i="2"/>
  <c r="H13" i="2"/>
  <c r="H14" i="2"/>
  <c r="H15" i="2"/>
  <c r="H16" i="2"/>
  <c r="H17" i="2"/>
  <c r="H18" i="2"/>
  <c r="H19" i="2"/>
  <c r="H20" i="2"/>
  <c r="H21" i="2"/>
  <c r="H22" i="2"/>
  <c r="H23" i="2"/>
  <c r="B24" i="2"/>
  <c r="C24" i="2"/>
  <c r="D24" i="2"/>
  <c r="E24" i="2"/>
  <c r="F24" i="2"/>
  <c r="G24" i="2"/>
  <c r="K8" i="1"/>
  <c r="K29" i="1" s="1"/>
  <c r="K9" i="1"/>
  <c r="K10" i="1"/>
  <c r="K11" i="1"/>
  <c r="K12" i="1"/>
  <c r="K13" i="1"/>
  <c r="K14" i="1"/>
  <c r="K15" i="1"/>
  <c r="K16" i="1"/>
  <c r="K17" i="1"/>
  <c r="K18" i="1"/>
  <c r="K19" i="1"/>
  <c r="K20" i="1"/>
  <c r="K21" i="1"/>
  <c r="K22" i="1"/>
  <c r="K23" i="1"/>
  <c r="K24" i="1"/>
  <c r="K25" i="1"/>
  <c r="K26" i="1"/>
  <c r="K27" i="1"/>
  <c r="K28" i="1"/>
  <c r="B29" i="1"/>
  <c r="C29" i="1"/>
  <c r="D29" i="1"/>
  <c r="D43" i="1" s="1"/>
  <c r="E29" i="1"/>
  <c r="F29" i="1"/>
  <c r="G29" i="1"/>
  <c r="G43" i="1" s="1"/>
  <c r="H29" i="1"/>
  <c r="I29" i="1"/>
  <c r="J29" i="1"/>
  <c r="K31" i="1"/>
  <c r="K32" i="1"/>
  <c r="K33" i="1"/>
  <c r="K34" i="1"/>
  <c r="K35" i="1"/>
  <c r="K36" i="1"/>
  <c r="K39" i="1"/>
  <c r="K40" i="1"/>
  <c r="B41" i="1"/>
  <c r="B43" i="1" s="1"/>
  <c r="C41" i="1"/>
  <c r="C43" i="1" s="1"/>
  <c r="D41" i="1"/>
  <c r="E41" i="1"/>
  <c r="E43" i="1" s="1"/>
  <c r="F41" i="1"/>
  <c r="F43" i="1" s="1"/>
  <c r="G41" i="1"/>
  <c r="H41" i="1"/>
  <c r="I41" i="1"/>
  <c r="J41" i="1"/>
  <c r="K41" i="1"/>
  <c r="H43" i="1"/>
  <c r="I43" i="1"/>
  <c r="J43" i="1"/>
  <c r="K43" i="1" l="1"/>
</calcChain>
</file>

<file path=xl/sharedStrings.xml><?xml version="1.0" encoding="utf-8"?>
<sst xmlns="http://schemas.openxmlformats.org/spreadsheetml/2006/main" count="57" uniqueCount="53">
  <si>
    <r>
      <t>(2</t>
    </r>
    <r>
      <rPr>
        <sz val="11"/>
        <color theme="1"/>
        <rFont val="Arial"/>
        <family val="2"/>
      </rPr>
      <t>) See the Reserve table for more details.</t>
    </r>
  </si>
  <si>
    <t>(1) The California Air Resources Board (CARB) allocates allowances into the Limited Use Holding Account (LUHA) of eligible electrical distribution utilities and natural gas suppliers (consigning entities) each year.  A LUHA is created for each consigning entity, and allowances in a LUHA cannot be transferred among entities until they are sold at an auction.  A consigning entity must offer for sale at auction by the end of each year all the allowances that have been allocated into its LUHA.</t>
  </si>
  <si>
    <t>In 2021, pursuant to section 95913(h)(1)(C), the California Air Resources Board (CARB) Executive Officer transferred the allowances remaining in the three-tier Reserve Account as of December 31, 2020 to the Price Ceiling Account. This did not include the Reserve allowances that were already transferred to the current two-tier Reserve account pursuant to section 95913(h)(1)(A).</t>
  </si>
  <si>
    <t>* Voluntarily surrendering allowances to the Retirement Account is permanent and does NOT fulfill any compliance obligations.</t>
  </si>
  <si>
    <t xml:space="preserve">Ontario joined the linked Cap-and-Trade Program with Québec and California on January 1, 2018. On July 3, 2018, the Government of Ontario filed a regulation that revoked the Ontario cap-and-trade regulation. As of that date, there were 13,186,967 more 
allowances held in California and Québec accounts than the total number of allowances issued by those two jurisdictions alone. To maintain the environmental stringency of the linked market, California and Québec have respectively retired 11,340,792 and 1,846,175 allowances to account for the remaining Ontario allowances.  California retired an equal amount of vintages 2021 through 2030 and Québec retired vintage 2017 allowances.  </t>
  </si>
  <si>
    <t xml:space="preserve">Notes: </t>
  </si>
  <si>
    <t>TOTAL</t>
  </si>
  <si>
    <t>Offset Credits Subtotal</t>
  </si>
  <si>
    <t>Landfill Site Methane Destruction Offset Credits</t>
  </si>
  <si>
    <t>Destruction of Ozone Depleting Substances Offset Credits</t>
  </si>
  <si>
    <t>Québec -  Offset Credits</t>
  </si>
  <si>
    <t>Rice Cultivate Project Offset Credits</t>
  </si>
  <si>
    <t>Mine Methane Capture Offset Credits</t>
  </si>
  <si>
    <t xml:space="preserve">Livestock Manure Digesters Offset Credits </t>
  </si>
  <si>
    <t>Ozone Depleting Substances Offset Credits</t>
  </si>
  <si>
    <t>Urban Forest Project Offset Credits</t>
  </si>
  <si>
    <t>U.S. Forest Project Offset Credits</t>
  </si>
  <si>
    <t>California - Offset Credits</t>
  </si>
  <si>
    <t>Allowances Subtotal</t>
  </si>
  <si>
    <t>Price Ceiling Units (CA)</t>
  </si>
  <si>
    <t xml:space="preserve">Non-Vintage Reserve Allowances </t>
  </si>
  <si>
    <t>Non-Vintage Québec Early Reduction Credits (QC)</t>
  </si>
  <si>
    <t>Total</t>
  </si>
  <si>
    <t>Environmental Integrity (QC) + Forestry Buffer (CA)</t>
  </si>
  <si>
    <r>
      <t xml:space="preserve">Reserve + Price Ceiling </t>
    </r>
    <r>
      <rPr>
        <b/>
        <sz val="12"/>
        <rFont val="Arial"/>
        <family val="2"/>
      </rPr>
      <t>(CA)</t>
    </r>
    <r>
      <rPr>
        <b/>
        <sz val="12"/>
        <color theme="1"/>
        <rFont val="Arial"/>
        <family val="2"/>
      </rPr>
      <t xml:space="preserve"> 
</t>
    </r>
    <r>
      <rPr>
        <b/>
        <sz val="12"/>
        <rFont val="Arial"/>
        <family val="2"/>
      </rPr>
      <t>(2)</t>
    </r>
  </si>
  <si>
    <t>Invalidation</t>
  </si>
  <si>
    <t>Retirement *</t>
  </si>
  <si>
    <t>Auction + Issuance + Allocation</t>
  </si>
  <si>
    <t>Voluntary Renewable Electricity
(CA)</t>
  </si>
  <si>
    <r>
      <t xml:space="preserve">Limited Use Holding Account (CA)
</t>
    </r>
    <r>
      <rPr>
        <b/>
        <sz val="12"/>
        <rFont val="Arial"/>
        <family val="2"/>
      </rPr>
      <t>(1)</t>
    </r>
  </si>
  <si>
    <t>Compliance</t>
  </si>
  <si>
    <t>General</t>
  </si>
  <si>
    <t>Vintage</t>
  </si>
  <si>
    <t>All Accounts</t>
  </si>
  <si>
    <t>Jurisdiction Accounts</t>
  </si>
  <si>
    <t>Entity Accounts</t>
  </si>
  <si>
    <t xml:space="preserve">This information was pulled from the Compliance Instrument Tracking System Service (CITSS) as of 9:00 am (PDT) and noon (EDT) on April 1st, 2021. The report includes all allowances being held by program participants registered according to California and Québec Cap-and-Trade Programs Regulations. This report is typically released on the third business day of each calendar quarter. </t>
  </si>
  <si>
    <t xml:space="preserve">This report summarizes the number of compliance instruments held in the Compliance Instrument Tracking System Service (CITSS) accounts in the California (CA) and Québec (QC) Cap-and-Trade Programs. The data are presented by instrument type (allowances by vintages and offset credits by project type), and is aggregated for each type of account. Unless denoted with the issuing jurisdiction in parentheses (CA or QC), instrument types are issued by California, Québec or Ontario (see notes). For program participants in California and Québec, the accounts include: General (Holding) Accounts; Compliance Accounts; Limited Use Holding Accounts (CA entities only). The California and Québec jurisdiction accounts include: Voluntary Renewable Electricity Account (CA); Auction, Issuance and Allocation Accounts; Allowance Price Containment Reserve Account; Price Ceiling (CA); Retirement Account; Invalidation Account; Environmental Integrity Account (QC); and the Forest Buffer Account (CA). The information is aggregated by allowance type, regardless of the issuing jurisdiction. The account holdings of any entity may contain allowances (emission units and offsets) issued by multiple jurisdictions. </t>
  </si>
  <si>
    <t xml:space="preserve">Linked California and Québec Cap-and-Trade Programs Carbon Market Compliance Instrument Report - Aggregated by Type and Account </t>
  </si>
  <si>
    <t>Released April 6, 2021</t>
  </si>
  <si>
    <t xml:space="preserve">The Québec Reserve account shows vintage emission units holdings that have been acquired during the free allocation adjustment process, pursuant to article 41 of the RSPEDE. </t>
  </si>
  <si>
    <t xml:space="preserve">Note: </t>
  </si>
  <si>
    <t xml:space="preserve">TOTAL </t>
  </si>
  <si>
    <t>Non-Vintage Reserve Allowances</t>
  </si>
  <si>
    <t>Tier 2</t>
  </si>
  <si>
    <t>Tier 1</t>
  </si>
  <si>
    <t>Category C</t>
  </si>
  <si>
    <t>Category B</t>
  </si>
  <si>
    <t>Category A</t>
  </si>
  <si>
    <t>Price Ceiling (CA)</t>
  </si>
  <si>
    <t>Reserve (CA)</t>
  </si>
  <si>
    <t xml:space="preserve"> Reserve (QC)</t>
  </si>
  <si>
    <t>Jurisdiction accounts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</si>
</sst>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2"/>
      <color theme="1"/>
      <name val="Arial"/>
      <family val="2"/>
    </font>
    <font>
      <sz val="11"/>
      <name val="Arial"/>
      <family val="2"/>
    </font>
    <font>
      <sz val="11"/>
      <color theme="1"/>
      <name val="Arial"/>
      <family val="2"/>
    </font>
    <font>
      <sz val="12"/>
      <name val="Arial"/>
      <family val="2"/>
    </font>
    <font>
      <b/>
      <sz val="12"/>
      <color theme="1"/>
      <name val="Arial"/>
      <family val="2"/>
    </font>
    <font>
      <b/>
      <sz val="12"/>
      <name val="Arial"/>
      <family val="2"/>
    </font>
    <font>
      <b/>
      <sz val="12"/>
      <color theme="0"/>
      <name val="Arial"/>
      <family val="2"/>
    </font>
    <font>
      <sz val="12"/>
      <color rgb="FFC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rgb="FF000000"/>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1" applyFont="1"/>
    <xf numFmtId="0" fontId="3" fillId="0" borderId="0" xfId="0" applyFont="1" applyFill="1" applyAlignment="1">
      <alignment horizontal="left" vertical="top" wrapText="1"/>
    </xf>
    <xf numFmtId="0" fontId="4" fillId="0" borderId="0" xfId="0" applyFont="1" applyFill="1" applyAlignment="1">
      <alignment vertical="top" wrapText="1"/>
    </xf>
    <xf numFmtId="0" fontId="5" fillId="0" borderId="0" xfId="1" applyFont="1"/>
    <xf numFmtId="0" fontId="3" fillId="0" borderId="0" xfId="0" applyFont="1" applyFill="1" applyAlignment="1">
      <alignment vertical="top" wrapText="1"/>
    </xf>
    <xf numFmtId="0" fontId="4" fillId="0" borderId="0" xfId="0" applyFont="1" applyAlignment="1">
      <alignment horizontal="left" vertical="center" wrapText="1"/>
    </xf>
    <xf numFmtId="0" fontId="4" fillId="0" borderId="0" xfId="1" applyFont="1"/>
    <xf numFmtId="3" fontId="6" fillId="2" borderId="1" xfId="1" quotePrefix="1" applyNumberFormat="1" applyFont="1" applyFill="1" applyBorder="1" applyAlignment="1">
      <alignment horizontal="right" wrapText="1"/>
    </xf>
    <xf numFmtId="0" fontId="6" fillId="2" borderId="1" xfId="1" applyFont="1" applyFill="1" applyBorder="1" applyAlignment="1">
      <alignment horizontal="center"/>
    </xf>
    <xf numFmtId="3" fontId="5" fillId="0" borderId="2" xfId="1" applyNumberFormat="1" applyFont="1" applyBorder="1" applyAlignment="1">
      <alignment wrapText="1"/>
    </xf>
    <xf numFmtId="3" fontId="5" fillId="0" borderId="2" xfId="1" applyNumberFormat="1" applyFont="1" applyBorder="1" applyAlignment="1">
      <alignment horizontal="center" wrapText="1"/>
    </xf>
    <xf numFmtId="0" fontId="5" fillId="0" borderId="2" xfId="1" applyFont="1" applyBorder="1" applyAlignment="1">
      <alignment horizontal="center"/>
    </xf>
    <xf numFmtId="3" fontId="7" fillId="2" borderId="1" xfId="0" quotePrefix="1" applyNumberFormat="1" applyFont="1" applyFill="1" applyBorder="1" applyAlignment="1">
      <alignment horizontal="right" wrapText="1"/>
    </xf>
    <xf numFmtId="0" fontId="7" fillId="2" borderId="1" xfId="0" applyFont="1" applyFill="1" applyBorder="1" applyAlignment="1">
      <alignment horizontal="center"/>
    </xf>
    <xf numFmtId="3" fontId="5" fillId="0" borderId="1" xfId="1" applyNumberFormat="1" applyFont="1" applyBorder="1" applyAlignment="1">
      <alignment wrapText="1"/>
    </xf>
    <xf numFmtId="3" fontId="2" fillId="0" borderId="1" xfId="0" applyNumberFormat="1" applyFont="1" applyBorder="1" applyAlignment="1">
      <alignment wrapText="1"/>
    </xf>
    <xf numFmtId="3" fontId="2" fillId="3" borderId="1" xfId="0" applyNumberFormat="1" applyFont="1" applyFill="1" applyBorder="1" applyAlignment="1">
      <alignment wrapText="1"/>
    </xf>
    <xf numFmtId="3" fontId="5" fillId="0" borderId="1" xfId="0" quotePrefix="1" applyNumberFormat="1" applyFont="1" applyFill="1" applyBorder="1" applyAlignment="1">
      <alignment horizontal="right" wrapText="1"/>
    </xf>
    <xf numFmtId="0" fontId="5" fillId="0" borderId="1" xfId="1" applyFont="1" applyBorder="1" applyAlignment="1">
      <alignment horizontal="left" indent="4"/>
    </xf>
    <xf numFmtId="3" fontId="2" fillId="0" borderId="1" xfId="0" applyNumberFormat="1" applyFont="1" applyFill="1" applyBorder="1" applyAlignment="1">
      <alignment wrapText="1"/>
    </xf>
    <xf numFmtId="0" fontId="7" fillId="0" borderId="1" xfId="1" applyFont="1" applyBorder="1" applyAlignment="1"/>
    <xf numFmtId="0" fontId="2" fillId="0" borderId="1" xfId="1" applyFont="1" applyBorder="1"/>
    <xf numFmtId="3" fontId="2" fillId="0" borderId="0" xfId="1" applyNumberFormat="1" applyFont="1"/>
    <xf numFmtId="3" fontId="0" fillId="0" borderId="0" xfId="0" applyNumberFormat="1" applyFont="1"/>
    <xf numFmtId="0" fontId="5" fillId="0" borderId="1" xfId="0" applyFont="1" applyBorder="1" applyAlignment="1">
      <alignment horizontal="left" indent="4"/>
    </xf>
    <xf numFmtId="0" fontId="5" fillId="0" borderId="1" xfId="0" applyFont="1" applyBorder="1" applyAlignment="1">
      <alignment horizontal="left" vertical="center" indent="4"/>
    </xf>
    <xf numFmtId="3" fontId="5" fillId="0" borderId="1" xfId="0" applyNumberFormat="1" applyFont="1" applyBorder="1" applyAlignment="1">
      <alignment wrapText="1"/>
    </xf>
    <xf numFmtId="3" fontId="5" fillId="0" borderId="1" xfId="0" applyNumberFormat="1" applyFont="1" applyFill="1" applyBorder="1" applyAlignment="1">
      <alignment wrapText="1"/>
    </xf>
    <xf numFmtId="0" fontId="7" fillId="0" borderId="1" xfId="0" applyFont="1" applyBorder="1" applyAlignment="1"/>
    <xf numFmtId="3" fontId="7" fillId="2" borderId="1" xfId="0" applyNumberFormat="1" applyFont="1" applyFill="1" applyBorder="1" applyAlignment="1">
      <alignment wrapText="1"/>
    </xf>
    <xf numFmtId="0" fontId="2" fillId="0" borderId="0" xfId="1" applyFont="1" applyFill="1"/>
    <xf numFmtId="3" fontId="2" fillId="0" borderId="0" xfId="1" applyNumberFormat="1" applyFont="1" applyFill="1"/>
    <xf numFmtId="0" fontId="2" fillId="0" borderId="1" xfId="0" applyFont="1" applyBorder="1" applyAlignment="1">
      <alignment horizontal="left" indent="20"/>
    </xf>
    <xf numFmtId="0" fontId="7" fillId="2" borderId="1" xfId="1" applyFont="1" applyFill="1" applyBorder="1" applyAlignment="1">
      <alignment horizontal="center" vertical="center"/>
    </xf>
    <xf numFmtId="0" fontId="6" fillId="4" borderId="3" xfId="1" applyFont="1" applyFill="1" applyBorder="1" applyAlignment="1">
      <alignment horizontal="center" vertical="center" wrapText="1"/>
    </xf>
    <xf numFmtId="0" fontId="6" fillId="4" borderId="3" xfId="1" applyFont="1" applyFill="1" applyBorder="1" applyAlignment="1">
      <alignment horizontal="center" vertical="center"/>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5" borderId="1" xfId="1" applyFont="1" applyFill="1" applyBorder="1" applyAlignment="1">
      <alignment horizontal="center"/>
    </xf>
    <xf numFmtId="0" fontId="6" fillId="5" borderId="4" xfId="0" applyFont="1" applyFill="1" applyBorder="1" applyAlignment="1">
      <alignment horizontal="center"/>
    </xf>
    <xf numFmtId="0" fontId="6" fillId="5" borderId="2" xfId="0" applyFont="1" applyFill="1" applyBorder="1" applyAlignment="1">
      <alignment horizontal="center"/>
    </xf>
    <xf numFmtId="0" fontId="6" fillId="5" borderId="5" xfId="0" applyFont="1" applyFill="1" applyBorder="1" applyAlignment="1">
      <alignment horizontal="center"/>
    </xf>
    <xf numFmtId="0" fontId="6" fillId="5" borderId="4" xfId="0" applyFont="1" applyFill="1" applyBorder="1" applyAlignment="1">
      <alignment horizontal="center"/>
    </xf>
    <xf numFmtId="0" fontId="2" fillId="5" borderId="1" xfId="0" applyFont="1" applyFill="1" applyBorder="1"/>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11" xfId="0" applyFont="1" applyBorder="1" applyAlignment="1">
      <alignment horizontal="left" vertical="top" wrapText="1"/>
    </xf>
    <xf numFmtId="0" fontId="8" fillId="6" borderId="4" xfId="1" applyFont="1" applyFill="1" applyBorder="1" applyAlignment="1">
      <alignment horizontal="center" vertical="center"/>
    </xf>
    <xf numFmtId="0" fontId="8" fillId="6" borderId="2" xfId="1" applyFont="1" applyFill="1" applyBorder="1" applyAlignment="1">
      <alignment horizontal="center" vertical="center"/>
    </xf>
    <xf numFmtId="0" fontId="8" fillId="6" borderId="8" xfId="1" applyFont="1" applyFill="1" applyBorder="1" applyAlignment="1">
      <alignment horizontal="center" vertical="center" wrapText="1"/>
    </xf>
    <xf numFmtId="0" fontId="5" fillId="0" borderId="6" xfId="0" applyFont="1" applyBorder="1" applyAlignment="1"/>
    <xf numFmtId="0" fontId="5" fillId="0" borderId="7" xfId="0" applyFont="1" applyBorder="1" applyAlignment="1"/>
    <xf numFmtId="0" fontId="5" fillId="0" borderId="12" xfId="0" applyFont="1" applyBorder="1" applyAlignment="1"/>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9" fillId="0" borderId="0" xfId="1" applyFont="1"/>
    <xf numFmtId="0" fontId="3" fillId="0" borderId="0" xfId="1" applyFont="1"/>
    <xf numFmtId="3" fontId="6" fillId="0" borderId="0" xfId="1" quotePrefix="1" applyNumberFormat="1" applyFont="1" applyFill="1" applyBorder="1" applyAlignment="1">
      <alignment horizontal="right" wrapText="1"/>
    </xf>
    <xf numFmtId="0" fontId="6" fillId="0" borderId="0" xfId="1" applyFont="1" applyFill="1" applyBorder="1" applyAlignment="1">
      <alignment horizontal="center"/>
    </xf>
    <xf numFmtId="3" fontId="6" fillId="7" borderId="1" xfId="1" quotePrefix="1" applyNumberFormat="1" applyFont="1" applyFill="1" applyBorder="1" applyAlignment="1">
      <alignment horizontal="right" wrapText="1"/>
    </xf>
    <xf numFmtId="0" fontId="6" fillId="7" borderId="1" xfId="1" applyFont="1" applyFill="1" applyBorder="1" applyAlignment="1">
      <alignment horizontal="center"/>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right"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1" applyFont="1" applyFill="1" applyBorder="1"/>
    <xf numFmtId="3" fontId="2" fillId="0" borderId="1" xfId="0" applyNumberFormat="1" applyFont="1" applyFill="1" applyBorder="1"/>
    <xf numFmtId="0" fontId="7" fillId="7" borderId="3" xfId="1" applyFont="1" applyFill="1" applyBorder="1" applyAlignment="1">
      <alignment horizontal="center" vertical="center"/>
    </xf>
    <xf numFmtId="0" fontId="6" fillId="8" borderId="3" xfId="1"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8" borderId="3" xfId="1" applyFont="1" applyFill="1" applyBorder="1" applyAlignment="1">
      <alignment horizontal="center" vertical="center"/>
    </xf>
    <xf numFmtId="0" fontId="6" fillId="7" borderId="1" xfId="0" applyFont="1" applyFill="1" applyBorder="1" applyAlignment="1">
      <alignment horizontal="center" vertical="center" wrapText="1"/>
    </xf>
    <xf numFmtId="0" fontId="7" fillId="7" borderId="13" xfId="1" applyFont="1" applyFill="1" applyBorder="1" applyAlignment="1">
      <alignment horizontal="center" vertical="center"/>
    </xf>
    <xf numFmtId="0" fontId="6" fillId="8" borderId="13" xfId="1"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7" fillId="9" borderId="1" xfId="1" applyFont="1" applyFill="1" applyBorder="1" applyAlignment="1">
      <alignment horizontal="center"/>
    </xf>
    <xf numFmtId="0" fontId="6" fillId="9" borderId="4" xfId="0" applyFont="1" applyFill="1" applyBorder="1" applyAlignment="1">
      <alignment horizontal="center"/>
    </xf>
    <xf numFmtId="0" fontId="6" fillId="9" borderId="2" xfId="0" applyFont="1" applyFill="1" applyBorder="1" applyAlignment="1">
      <alignment horizontal="center"/>
    </xf>
    <xf numFmtId="0" fontId="6" fillId="9" borderId="5" xfId="0" applyFont="1" applyFill="1" applyBorder="1" applyAlignment="1">
      <alignment horizontal="center"/>
    </xf>
    <xf numFmtId="0" fontId="2" fillId="9" borderId="1" xfId="0" applyFont="1" applyFill="1" applyBorder="1"/>
  </cellXfs>
  <cellStyles count="2">
    <cellStyle name="Normal" xfId="0" builtinId="0"/>
    <cellStyle name="Normal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73478</xdr:colOff>
      <xdr:row>0</xdr:row>
      <xdr:rowOff>63954</xdr:rowOff>
    </xdr:from>
    <xdr:ext cx="2126797" cy="966467"/>
    <xdr:pic>
      <xdr:nvPicPr>
        <xdr:cNvPr id="2" name="Imag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78" y="63954"/>
          <a:ext cx="2126797" cy="966467"/>
        </a:xfrm>
        <a:prstGeom prst="rect">
          <a:avLst/>
        </a:prstGeom>
      </xdr:spPr>
    </xdr:pic>
    <xdr:clientData/>
  </xdr:oneCellAnchor>
  <xdr:oneCellAnchor>
    <xdr:from>
      <xdr:col>0</xdr:col>
      <xdr:colOff>1</xdr:colOff>
      <xdr:row>0</xdr:row>
      <xdr:rowOff>0</xdr:rowOff>
    </xdr:from>
    <xdr:ext cx="2313214" cy="1049828"/>
    <xdr:pic>
      <xdr:nvPicPr>
        <xdr:cNvPr id="3" name="Image 2">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0"/>
          <a:ext cx="2313214" cy="10498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rsion%20pour%20publication%20sans%20DE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FR)"/>
      <sheetName val="Réserve (FR)"/>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P54"/>
  <sheetViews>
    <sheetView tabSelected="1" zoomScale="85" zoomScaleNormal="85" workbookViewId="0">
      <selection activeCell="M16" sqref="M16"/>
    </sheetView>
  </sheetViews>
  <sheetFormatPr baseColWidth="10" defaultColWidth="8.85546875" defaultRowHeight="15" x14ac:dyDescent="0.2"/>
  <cols>
    <col min="1" max="1" width="66.85546875" style="1" customWidth="1"/>
    <col min="2" max="2" width="15.42578125" style="1" customWidth="1"/>
    <col min="3" max="3" width="17.85546875" style="1" customWidth="1"/>
    <col min="4" max="4" width="22.28515625" style="1" customWidth="1"/>
    <col min="5" max="5" width="20" style="1" customWidth="1"/>
    <col min="6" max="6" width="29.140625" style="1" customWidth="1"/>
    <col min="7" max="7" width="17.42578125" style="1" customWidth="1"/>
    <col min="8" max="8" width="15.42578125" style="1" customWidth="1"/>
    <col min="9" max="9" width="23.7109375" style="1" customWidth="1"/>
    <col min="10" max="10" width="23.85546875" style="1" customWidth="1"/>
    <col min="11" max="11" width="17.42578125" style="1" customWidth="1"/>
    <col min="12" max="12" width="17.85546875" style="1" customWidth="1"/>
    <col min="13" max="13" width="8.85546875" style="1"/>
    <col min="14" max="14" width="11.42578125" style="1" bestFit="1" customWidth="1"/>
    <col min="15" max="15" width="11.140625" style="1" customWidth="1"/>
    <col min="16" max="16" width="11.42578125" style="1" bestFit="1" customWidth="1"/>
    <col min="17" max="16384" width="8.85546875" style="1"/>
  </cols>
  <sheetData>
    <row r="1" spans="1:14" ht="84" customHeight="1" x14ac:dyDescent="0.2">
      <c r="A1" s="60"/>
      <c r="B1" s="59"/>
      <c r="C1" s="59"/>
      <c r="D1" s="59"/>
      <c r="E1" s="59"/>
      <c r="F1" s="59"/>
      <c r="G1" s="59"/>
      <c r="H1" s="59"/>
      <c r="I1" s="59"/>
      <c r="J1" s="59"/>
      <c r="K1" s="58"/>
    </row>
    <row r="2" spans="1:14" x14ac:dyDescent="0.2">
      <c r="A2" s="57" t="s">
        <v>39</v>
      </c>
      <c r="B2" s="56"/>
      <c r="C2" s="56"/>
      <c r="D2" s="56"/>
      <c r="E2" s="56"/>
      <c r="F2" s="56"/>
      <c r="G2" s="56"/>
      <c r="H2" s="56"/>
      <c r="I2" s="56"/>
      <c r="J2" s="56"/>
      <c r="K2" s="55"/>
    </row>
    <row r="3" spans="1:14" ht="15.75" x14ac:dyDescent="0.2">
      <c r="A3" s="54" t="s">
        <v>38</v>
      </c>
      <c r="B3" s="53"/>
      <c r="C3" s="53"/>
      <c r="D3" s="53"/>
      <c r="E3" s="53"/>
      <c r="F3" s="53"/>
      <c r="G3" s="53"/>
      <c r="H3" s="53"/>
      <c r="I3" s="53"/>
      <c r="J3" s="53"/>
      <c r="K3" s="52"/>
    </row>
    <row r="4" spans="1:14" ht="77.25" customHeight="1" x14ac:dyDescent="0.2">
      <c r="A4" s="51" t="s">
        <v>37</v>
      </c>
      <c r="B4" s="50"/>
      <c r="C4" s="50"/>
      <c r="D4" s="50"/>
      <c r="E4" s="50"/>
      <c r="F4" s="50"/>
      <c r="G4" s="50"/>
      <c r="H4" s="50"/>
      <c r="I4" s="50"/>
      <c r="J4" s="50"/>
      <c r="K4" s="49"/>
    </row>
    <row r="5" spans="1:14" ht="31.5" customHeight="1" x14ac:dyDescent="0.2">
      <c r="A5" s="48" t="s">
        <v>36</v>
      </c>
      <c r="B5" s="47"/>
      <c r="C5" s="47"/>
      <c r="D5" s="47"/>
      <c r="E5" s="47"/>
      <c r="F5" s="47"/>
      <c r="G5" s="47"/>
      <c r="H5" s="47"/>
      <c r="I5" s="47"/>
      <c r="J5" s="47"/>
      <c r="K5" s="46"/>
    </row>
    <row r="6" spans="1:14" ht="15.75" x14ac:dyDescent="0.25">
      <c r="A6" s="45"/>
      <c r="B6" s="43" t="s">
        <v>35</v>
      </c>
      <c r="C6" s="42"/>
      <c r="D6" s="44"/>
      <c r="E6" s="43" t="s">
        <v>34</v>
      </c>
      <c r="F6" s="42"/>
      <c r="G6" s="42"/>
      <c r="H6" s="42"/>
      <c r="I6" s="42"/>
      <c r="J6" s="41"/>
      <c r="K6" s="40" t="s">
        <v>33</v>
      </c>
    </row>
    <row r="7" spans="1:14" ht="63" x14ac:dyDescent="0.2">
      <c r="A7" s="39" t="s">
        <v>32</v>
      </c>
      <c r="B7" s="39" t="s">
        <v>31</v>
      </c>
      <c r="C7" s="39" t="s">
        <v>30</v>
      </c>
      <c r="D7" s="39" t="s">
        <v>29</v>
      </c>
      <c r="E7" s="38" t="s">
        <v>28</v>
      </c>
      <c r="F7" s="37" t="s">
        <v>27</v>
      </c>
      <c r="G7" s="36" t="s">
        <v>26</v>
      </c>
      <c r="H7" s="36" t="s">
        <v>25</v>
      </c>
      <c r="I7" s="35" t="s">
        <v>24</v>
      </c>
      <c r="J7" s="35" t="s">
        <v>23</v>
      </c>
      <c r="K7" s="34" t="s">
        <v>22</v>
      </c>
    </row>
    <row r="8" spans="1:14" ht="15.75" customHeight="1" x14ac:dyDescent="0.2">
      <c r="A8" s="33">
        <v>2013</v>
      </c>
      <c r="B8" s="16">
        <v>1268155</v>
      </c>
      <c r="C8" s="16">
        <v>2630</v>
      </c>
      <c r="D8" s="20">
        <v>0</v>
      </c>
      <c r="E8" s="20">
        <v>0</v>
      </c>
      <c r="F8" s="16">
        <v>0</v>
      </c>
      <c r="G8" s="16">
        <v>182864369</v>
      </c>
      <c r="H8" s="16">
        <v>0</v>
      </c>
      <c r="I8" s="16">
        <v>0</v>
      </c>
      <c r="J8" s="17">
        <v>4846</v>
      </c>
      <c r="K8" s="15">
        <f>SUM(B8:J8)</f>
        <v>184140000</v>
      </c>
      <c r="N8" s="23"/>
    </row>
    <row r="9" spans="1:14" ht="15" customHeight="1" x14ac:dyDescent="0.2">
      <c r="A9" s="33">
        <v>2014</v>
      </c>
      <c r="B9" s="16">
        <v>2451791</v>
      </c>
      <c r="C9" s="16">
        <v>157470</v>
      </c>
      <c r="D9" s="20">
        <v>0</v>
      </c>
      <c r="E9" s="20">
        <v>0</v>
      </c>
      <c r="F9" s="16">
        <v>0</v>
      </c>
      <c r="G9" s="16">
        <v>178454614</v>
      </c>
      <c r="H9" s="16">
        <v>0</v>
      </c>
      <c r="I9" s="16">
        <v>7125</v>
      </c>
      <c r="J9" s="17">
        <v>0</v>
      </c>
      <c r="K9" s="15">
        <f>SUM(B9:J9)</f>
        <v>181071000</v>
      </c>
      <c r="N9" s="23"/>
    </row>
    <row r="10" spans="1:14" ht="15" customHeight="1" x14ac:dyDescent="0.2">
      <c r="A10" s="33">
        <v>2015</v>
      </c>
      <c r="B10" s="16">
        <v>4181980</v>
      </c>
      <c r="C10" s="16">
        <v>1748523</v>
      </c>
      <c r="D10" s="20">
        <v>0</v>
      </c>
      <c r="E10" s="20">
        <v>241653</v>
      </c>
      <c r="F10" s="16">
        <v>0</v>
      </c>
      <c r="G10" s="16">
        <v>435156134</v>
      </c>
      <c r="H10" s="16">
        <v>0</v>
      </c>
      <c r="I10" s="16">
        <v>79710</v>
      </c>
      <c r="J10" s="17">
        <v>0</v>
      </c>
      <c r="K10" s="15">
        <f>SUM(B10:J10)</f>
        <v>441408000</v>
      </c>
      <c r="N10" s="23"/>
    </row>
    <row r="11" spans="1:14" x14ac:dyDescent="0.2">
      <c r="A11" s="33">
        <v>2016</v>
      </c>
      <c r="B11" s="16">
        <v>25623024</v>
      </c>
      <c r="C11" s="16">
        <v>9075950</v>
      </c>
      <c r="D11" s="20">
        <v>0</v>
      </c>
      <c r="E11" s="20">
        <v>956000</v>
      </c>
      <c r="F11" s="16">
        <v>0</v>
      </c>
      <c r="G11" s="16">
        <v>362866294</v>
      </c>
      <c r="H11" s="16">
        <v>0</v>
      </c>
      <c r="I11" s="16">
        <v>20971641</v>
      </c>
      <c r="J11" s="17">
        <v>0</v>
      </c>
      <c r="K11" s="15">
        <f>SUM(B11:J11)</f>
        <v>419492909</v>
      </c>
      <c r="N11" s="23"/>
    </row>
    <row r="12" spans="1:14" x14ac:dyDescent="0.2">
      <c r="A12" s="33">
        <v>2017</v>
      </c>
      <c r="B12" s="16">
        <v>35799862</v>
      </c>
      <c r="C12" s="16">
        <v>20808893</v>
      </c>
      <c r="D12" s="20">
        <v>0</v>
      </c>
      <c r="E12" s="20">
        <v>926000</v>
      </c>
      <c r="F12" s="16">
        <v>1468530</v>
      </c>
      <c r="G12" s="16">
        <v>347650583</v>
      </c>
      <c r="H12" s="16">
        <v>0</v>
      </c>
      <c r="I12" s="16">
        <v>16248243</v>
      </c>
      <c r="J12" s="17">
        <v>0</v>
      </c>
      <c r="K12" s="15">
        <f>SUM(B12:J12)</f>
        <v>422902111</v>
      </c>
      <c r="N12" s="23"/>
    </row>
    <row r="13" spans="1:14" x14ac:dyDescent="0.2">
      <c r="A13" s="33">
        <v>2018</v>
      </c>
      <c r="B13" s="16">
        <v>95034731</v>
      </c>
      <c r="C13" s="16">
        <v>229932055</v>
      </c>
      <c r="D13" s="20">
        <v>0</v>
      </c>
      <c r="E13" s="20">
        <v>895750</v>
      </c>
      <c r="F13" s="16">
        <v>0</v>
      </c>
      <c r="G13" s="16">
        <v>68748377</v>
      </c>
      <c r="H13" s="16">
        <v>0</v>
      </c>
      <c r="I13" s="16">
        <v>376682</v>
      </c>
      <c r="J13" s="17">
        <v>0</v>
      </c>
      <c r="K13" s="15">
        <f>SUM(B13:J13)</f>
        <v>394987595</v>
      </c>
      <c r="N13" s="23"/>
    </row>
    <row r="14" spans="1:14" x14ac:dyDescent="0.2">
      <c r="A14" s="33">
        <v>2019</v>
      </c>
      <c r="B14" s="16">
        <v>138642524</v>
      </c>
      <c r="C14" s="16">
        <v>227018242</v>
      </c>
      <c r="D14" s="20">
        <v>0</v>
      </c>
      <c r="E14" s="20">
        <v>865750</v>
      </c>
      <c r="F14" s="16">
        <v>823289</v>
      </c>
      <c r="G14" s="16">
        <v>6825897</v>
      </c>
      <c r="H14" s="16">
        <v>0</v>
      </c>
      <c r="I14" s="16">
        <v>693975</v>
      </c>
      <c r="J14" s="17">
        <v>0</v>
      </c>
      <c r="K14" s="15">
        <f>SUM(B14:J14)</f>
        <v>374869677</v>
      </c>
      <c r="N14" s="23"/>
    </row>
    <row r="15" spans="1:14" x14ac:dyDescent="0.2">
      <c r="A15" s="33">
        <v>2020</v>
      </c>
      <c r="B15" s="16">
        <v>160709467</v>
      </c>
      <c r="C15" s="16">
        <v>157490595</v>
      </c>
      <c r="D15" s="20">
        <v>0</v>
      </c>
      <c r="E15" s="20">
        <v>835500</v>
      </c>
      <c r="F15" s="16">
        <v>43943792</v>
      </c>
      <c r="G15" s="16">
        <v>1246598</v>
      </c>
      <c r="H15" s="16">
        <v>0</v>
      </c>
      <c r="I15" s="16">
        <v>0</v>
      </c>
      <c r="J15" s="17">
        <v>0</v>
      </c>
      <c r="K15" s="15">
        <f>SUM(B15:J15)</f>
        <v>364225952</v>
      </c>
      <c r="N15" s="23"/>
    </row>
    <row r="16" spans="1:14" x14ac:dyDescent="0.2">
      <c r="A16" s="33">
        <v>2021</v>
      </c>
      <c r="B16" s="16">
        <v>122932816</v>
      </c>
      <c r="C16" s="16">
        <v>60992814</v>
      </c>
      <c r="D16" s="20">
        <v>42815943</v>
      </c>
      <c r="E16" s="20">
        <v>0</v>
      </c>
      <c r="F16" s="16">
        <v>135532690</v>
      </c>
      <c r="G16" s="16">
        <v>2194160</v>
      </c>
      <c r="H16" s="16">
        <v>0</v>
      </c>
      <c r="I16" s="16">
        <v>0</v>
      </c>
      <c r="J16" s="17">
        <v>0</v>
      </c>
      <c r="K16" s="15">
        <f>SUM(B16:J16)</f>
        <v>364468423</v>
      </c>
      <c r="N16" s="23"/>
    </row>
    <row r="17" spans="1:14" x14ac:dyDescent="0.2">
      <c r="A17" s="33">
        <v>2022</v>
      </c>
      <c r="B17" s="16">
        <v>33097000</v>
      </c>
      <c r="C17" s="16">
        <v>0</v>
      </c>
      <c r="D17" s="20">
        <v>0</v>
      </c>
      <c r="E17" s="20">
        <v>0</v>
      </c>
      <c r="F17" s="16">
        <v>308716063</v>
      </c>
      <c r="G17" s="16">
        <v>5973537</v>
      </c>
      <c r="H17" s="16">
        <v>0</v>
      </c>
      <c r="I17" s="16">
        <v>0</v>
      </c>
      <c r="J17" s="17">
        <v>0</v>
      </c>
      <c r="K17" s="15">
        <f>SUM(B17:J17)</f>
        <v>347786600</v>
      </c>
      <c r="N17" s="23"/>
    </row>
    <row r="18" spans="1:14" x14ac:dyDescent="0.2">
      <c r="A18" s="33">
        <v>2023</v>
      </c>
      <c r="B18" s="16">
        <v>27779750</v>
      </c>
      <c r="C18" s="16">
        <v>0</v>
      </c>
      <c r="D18" s="20">
        <v>0</v>
      </c>
      <c r="E18" s="20">
        <v>0</v>
      </c>
      <c r="F18" s="16">
        <v>305318156</v>
      </c>
      <c r="G18" s="16">
        <v>1307894</v>
      </c>
      <c r="H18" s="16">
        <v>0</v>
      </c>
      <c r="I18" s="16">
        <v>0</v>
      </c>
      <c r="J18" s="17">
        <v>0</v>
      </c>
      <c r="K18" s="15">
        <f>SUM(B18:J18)</f>
        <v>334405800</v>
      </c>
      <c r="N18" s="23"/>
    </row>
    <row r="19" spans="1:14" x14ac:dyDescent="0.2">
      <c r="A19" s="33">
        <v>2024</v>
      </c>
      <c r="B19" s="16">
        <v>8306250</v>
      </c>
      <c r="C19" s="16">
        <v>0</v>
      </c>
      <c r="D19" s="20">
        <v>0</v>
      </c>
      <c r="E19" s="20">
        <v>0</v>
      </c>
      <c r="F19" s="16">
        <v>311475071</v>
      </c>
      <c r="G19" s="16">
        <v>1134079</v>
      </c>
      <c r="H19" s="16">
        <v>0</v>
      </c>
      <c r="I19" s="16">
        <v>0</v>
      </c>
      <c r="J19" s="17">
        <v>0</v>
      </c>
      <c r="K19" s="15">
        <f>SUM(B19:J19)</f>
        <v>320915400</v>
      </c>
      <c r="N19" s="23"/>
    </row>
    <row r="20" spans="1:14" x14ac:dyDescent="0.2">
      <c r="A20" s="33">
        <v>2025</v>
      </c>
      <c r="B20" s="16">
        <v>0</v>
      </c>
      <c r="C20" s="16">
        <v>0</v>
      </c>
      <c r="D20" s="20">
        <v>0</v>
      </c>
      <c r="E20" s="20">
        <v>0</v>
      </c>
      <c r="F20" s="16">
        <v>306490921</v>
      </c>
      <c r="G20" s="16">
        <v>1134079</v>
      </c>
      <c r="H20" s="16">
        <v>0</v>
      </c>
      <c r="I20" s="16">
        <v>0</v>
      </c>
      <c r="J20" s="17">
        <v>0</v>
      </c>
      <c r="K20" s="15">
        <f>SUM(B20:J20)</f>
        <v>307625000</v>
      </c>
      <c r="N20" s="23"/>
    </row>
    <row r="21" spans="1:14" x14ac:dyDescent="0.2">
      <c r="A21" s="33">
        <v>2026</v>
      </c>
      <c r="B21" s="16">
        <v>0</v>
      </c>
      <c r="C21" s="16">
        <v>0</v>
      </c>
      <c r="D21" s="20">
        <v>0</v>
      </c>
      <c r="E21" s="20">
        <v>0</v>
      </c>
      <c r="F21" s="16">
        <v>293010121</v>
      </c>
      <c r="G21" s="16">
        <v>1134079</v>
      </c>
      <c r="H21" s="16">
        <v>0</v>
      </c>
      <c r="I21" s="16">
        <v>0</v>
      </c>
      <c r="J21" s="17">
        <v>0</v>
      </c>
      <c r="K21" s="15">
        <f>SUM(B21:J21)</f>
        <v>294144200</v>
      </c>
      <c r="N21" s="23"/>
    </row>
    <row r="22" spans="1:14" x14ac:dyDescent="0.2">
      <c r="A22" s="33">
        <v>2027</v>
      </c>
      <c r="B22" s="16">
        <v>0</v>
      </c>
      <c r="C22" s="16">
        <v>0</v>
      </c>
      <c r="D22" s="20">
        <v>0</v>
      </c>
      <c r="E22" s="20">
        <v>0</v>
      </c>
      <c r="F22" s="16">
        <v>279619721</v>
      </c>
      <c r="G22" s="16">
        <v>1134079</v>
      </c>
      <c r="H22" s="16">
        <v>0</v>
      </c>
      <c r="I22" s="16">
        <v>0</v>
      </c>
      <c r="J22" s="17">
        <v>0</v>
      </c>
      <c r="K22" s="15">
        <f>SUM(B22:J22)</f>
        <v>280753800</v>
      </c>
      <c r="N22" s="23"/>
    </row>
    <row r="23" spans="1:14" x14ac:dyDescent="0.2">
      <c r="A23" s="33">
        <v>2028</v>
      </c>
      <c r="B23" s="16">
        <v>0</v>
      </c>
      <c r="C23" s="16">
        <v>0</v>
      </c>
      <c r="D23" s="20">
        <v>0</v>
      </c>
      <c r="E23" s="20">
        <v>0</v>
      </c>
      <c r="F23" s="16">
        <v>266338921</v>
      </c>
      <c r="G23" s="16">
        <v>1134079</v>
      </c>
      <c r="H23" s="16">
        <v>0</v>
      </c>
      <c r="I23" s="16">
        <v>0</v>
      </c>
      <c r="J23" s="17">
        <v>0</v>
      </c>
      <c r="K23" s="15">
        <f>SUM(B23:J23)</f>
        <v>267473000</v>
      </c>
      <c r="N23" s="23"/>
    </row>
    <row r="24" spans="1:14" x14ac:dyDescent="0.2">
      <c r="A24" s="33">
        <v>2029</v>
      </c>
      <c r="B24" s="16">
        <v>0</v>
      </c>
      <c r="C24" s="16">
        <v>0</v>
      </c>
      <c r="D24" s="20">
        <v>0</v>
      </c>
      <c r="E24" s="20">
        <v>0</v>
      </c>
      <c r="F24" s="16">
        <v>252848521</v>
      </c>
      <c r="G24" s="16">
        <v>1134079</v>
      </c>
      <c r="H24" s="16">
        <v>0</v>
      </c>
      <c r="I24" s="16">
        <v>0</v>
      </c>
      <c r="J24" s="17">
        <v>0</v>
      </c>
      <c r="K24" s="15">
        <f>SUM(B24:J24)</f>
        <v>253982600</v>
      </c>
      <c r="N24" s="23"/>
    </row>
    <row r="25" spans="1:14" x14ac:dyDescent="0.2">
      <c r="A25" s="33">
        <v>2030</v>
      </c>
      <c r="B25" s="16">
        <v>0</v>
      </c>
      <c r="C25" s="16">
        <v>0</v>
      </c>
      <c r="D25" s="20">
        <v>0</v>
      </c>
      <c r="E25" s="20">
        <v>0</v>
      </c>
      <c r="F25" s="16">
        <v>239467721</v>
      </c>
      <c r="G25" s="16">
        <v>1134079</v>
      </c>
      <c r="H25" s="16">
        <v>0</v>
      </c>
      <c r="I25" s="16">
        <v>0</v>
      </c>
      <c r="J25" s="17">
        <v>0</v>
      </c>
      <c r="K25" s="15">
        <f>SUM(B25:J25)</f>
        <v>240601800</v>
      </c>
      <c r="N25" s="23"/>
    </row>
    <row r="26" spans="1:14" x14ac:dyDescent="0.2">
      <c r="A26" s="19" t="s">
        <v>21</v>
      </c>
      <c r="B26" s="16">
        <v>19221</v>
      </c>
      <c r="C26" s="16">
        <v>0</v>
      </c>
      <c r="D26" s="20">
        <v>0</v>
      </c>
      <c r="E26" s="20">
        <v>0</v>
      </c>
      <c r="F26" s="16">
        <v>0</v>
      </c>
      <c r="G26" s="16">
        <v>2020805</v>
      </c>
      <c r="H26" s="16">
        <v>0</v>
      </c>
      <c r="I26" s="16">
        <v>0</v>
      </c>
      <c r="J26" s="17">
        <v>0</v>
      </c>
      <c r="K26" s="15">
        <f>SUM(B26:J26)</f>
        <v>2040026</v>
      </c>
      <c r="N26" s="23"/>
    </row>
    <row r="27" spans="1:14" x14ac:dyDescent="0.2">
      <c r="A27" s="19" t="s">
        <v>20</v>
      </c>
      <c r="B27" s="16">
        <v>38317</v>
      </c>
      <c r="C27" s="16">
        <v>0</v>
      </c>
      <c r="D27" s="20">
        <v>0</v>
      </c>
      <c r="E27" s="20">
        <v>0</v>
      </c>
      <c r="F27" s="16">
        <v>0</v>
      </c>
      <c r="G27" s="16">
        <v>1262137</v>
      </c>
      <c r="H27" s="16">
        <v>0</v>
      </c>
      <c r="I27" s="27">
        <v>235522646</v>
      </c>
      <c r="J27" s="17">
        <v>0</v>
      </c>
      <c r="K27" s="15">
        <f>SUM(B27:J27)</f>
        <v>236823100</v>
      </c>
      <c r="N27" s="23"/>
    </row>
    <row r="28" spans="1:14" s="31" customFormat="1" x14ac:dyDescent="0.2">
      <c r="A28" s="19" t="s">
        <v>19</v>
      </c>
      <c r="B28" s="20">
        <v>0</v>
      </c>
      <c r="C28" s="20">
        <v>0</v>
      </c>
      <c r="D28" s="20">
        <v>0</v>
      </c>
      <c r="E28" s="20">
        <v>0</v>
      </c>
      <c r="F28" s="20">
        <v>0</v>
      </c>
      <c r="G28" s="20">
        <v>0</v>
      </c>
      <c r="H28" s="20">
        <v>0</v>
      </c>
      <c r="I28" s="28">
        <v>0</v>
      </c>
      <c r="J28" s="20">
        <v>0</v>
      </c>
      <c r="K28" s="15">
        <f>SUM(B28:J28)</f>
        <v>0</v>
      </c>
      <c r="N28" s="32"/>
    </row>
    <row r="29" spans="1:14" ht="15.75" x14ac:dyDescent="0.25">
      <c r="A29" s="14" t="s">
        <v>18</v>
      </c>
      <c r="B29" s="30">
        <f>SUM(B8:B28)</f>
        <v>655884888</v>
      </c>
      <c r="C29" s="30">
        <f>SUM(C8:C28)</f>
        <v>707227172</v>
      </c>
      <c r="D29" s="30">
        <f>SUM(D8:D28)</f>
        <v>42815943</v>
      </c>
      <c r="E29" s="30">
        <f>SUM(E8:E28)</f>
        <v>4720653</v>
      </c>
      <c r="F29" s="30">
        <f>SUM(F8:F28)</f>
        <v>2745053517</v>
      </c>
      <c r="G29" s="30">
        <f>SUM(G8:G28)</f>
        <v>1604509952</v>
      </c>
      <c r="H29" s="30">
        <f>SUM(H8:H28)</f>
        <v>0</v>
      </c>
      <c r="I29" s="30">
        <f>SUM(I8:I28)</f>
        <v>273900022</v>
      </c>
      <c r="J29" s="30">
        <f>SUM(J8:J28)</f>
        <v>4846</v>
      </c>
      <c r="K29" s="30">
        <f>SUM(K8:K28)</f>
        <v>6034116993</v>
      </c>
      <c r="N29" s="23"/>
    </row>
    <row r="30" spans="1:14" ht="15.75" x14ac:dyDescent="0.25">
      <c r="A30" s="29" t="s">
        <v>17</v>
      </c>
      <c r="B30" s="27"/>
      <c r="C30" s="27"/>
      <c r="D30" s="28"/>
      <c r="E30" s="27"/>
      <c r="F30" s="27"/>
      <c r="G30" s="15"/>
      <c r="H30" s="15"/>
      <c r="I30" s="15"/>
      <c r="J30" s="15"/>
      <c r="K30" s="15"/>
    </row>
    <row r="31" spans="1:14" x14ac:dyDescent="0.2">
      <c r="A31" s="26" t="s">
        <v>16</v>
      </c>
      <c r="B31" s="16">
        <v>78921688</v>
      </c>
      <c r="C31" s="16">
        <v>5903532</v>
      </c>
      <c r="D31" s="17">
        <v>0</v>
      </c>
      <c r="E31" s="17">
        <v>0</v>
      </c>
      <c r="F31" s="16">
        <v>20021</v>
      </c>
      <c r="G31" s="16">
        <v>67008048</v>
      </c>
      <c r="H31" s="16">
        <v>0</v>
      </c>
      <c r="I31" s="16">
        <v>0</v>
      </c>
      <c r="J31" s="16">
        <v>28706601</v>
      </c>
      <c r="K31" s="15">
        <f>SUM(B31:J31)</f>
        <v>180559890</v>
      </c>
    </row>
    <row r="32" spans="1:14" ht="16.5" customHeight="1" x14ac:dyDescent="0.2">
      <c r="A32" s="25" t="s">
        <v>15</v>
      </c>
      <c r="B32" s="20">
        <v>0</v>
      </c>
      <c r="C32" s="20">
        <v>0</v>
      </c>
      <c r="D32" s="20">
        <v>0</v>
      </c>
      <c r="E32" s="20">
        <v>0</v>
      </c>
      <c r="F32" s="20">
        <v>0</v>
      </c>
      <c r="G32" s="20">
        <v>0</v>
      </c>
      <c r="H32" s="20">
        <v>0</v>
      </c>
      <c r="I32" s="20">
        <v>0</v>
      </c>
      <c r="J32" s="20">
        <v>0</v>
      </c>
      <c r="K32" s="15">
        <f>SUM(B32:J32)</f>
        <v>0</v>
      </c>
    </row>
    <row r="33" spans="1:16" ht="15.75" x14ac:dyDescent="0.25">
      <c r="A33" s="19" t="s">
        <v>14</v>
      </c>
      <c r="B33" s="20">
        <v>5018792</v>
      </c>
      <c r="C33" s="20">
        <v>1116456</v>
      </c>
      <c r="D33" s="20">
        <v>0</v>
      </c>
      <c r="E33" s="20">
        <v>0</v>
      </c>
      <c r="F33" s="20">
        <v>0</v>
      </c>
      <c r="G33" s="20">
        <v>17238399</v>
      </c>
      <c r="H33" s="20">
        <v>88955</v>
      </c>
      <c r="I33" s="20">
        <v>0</v>
      </c>
      <c r="J33" s="20">
        <v>0</v>
      </c>
      <c r="K33" s="15">
        <f>SUM(B33:J33)</f>
        <v>23462602</v>
      </c>
      <c r="N33" s="23"/>
      <c r="O33" s="24"/>
      <c r="P33" s="23"/>
    </row>
    <row r="34" spans="1:16" x14ac:dyDescent="0.2">
      <c r="A34" s="19" t="s">
        <v>13</v>
      </c>
      <c r="B34" s="20">
        <v>2634427</v>
      </c>
      <c r="C34" s="20">
        <v>192943</v>
      </c>
      <c r="D34" s="20">
        <v>0</v>
      </c>
      <c r="E34" s="20">
        <v>0</v>
      </c>
      <c r="F34" s="20">
        <v>33167</v>
      </c>
      <c r="G34" s="20">
        <v>4865911</v>
      </c>
      <c r="H34" s="20">
        <v>23763</v>
      </c>
      <c r="I34" s="20">
        <v>0</v>
      </c>
      <c r="J34" s="20">
        <v>0</v>
      </c>
      <c r="K34" s="15">
        <f>SUM(B34:J34)</f>
        <v>7750211</v>
      </c>
    </row>
    <row r="35" spans="1:16" x14ac:dyDescent="0.2">
      <c r="A35" s="19" t="s">
        <v>12</v>
      </c>
      <c r="B35" s="20">
        <v>2760073</v>
      </c>
      <c r="C35" s="20">
        <v>126700</v>
      </c>
      <c r="D35" s="20">
        <v>0</v>
      </c>
      <c r="E35" s="20">
        <v>0</v>
      </c>
      <c r="F35" s="20">
        <v>47484</v>
      </c>
      <c r="G35" s="20">
        <v>4861278</v>
      </c>
      <c r="H35" s="20">
        <v>0</v>
      </c>
      <c r="I35" s="20">
        <v>0</v>
      </c>
      <c r="J35" s="20">
        <v>0</v>
      </c>
      <c r="K35" s="15">
        <f>SUM(B35:J35)</f>
        <v>7795535</v>
      </c>
    </row>
    <row r="36" spans="1:16" x14ac:dyDescent="0.2">
      <c r="A36" s="19" t="s">
        <v>11</v>
      </c>
      <c r="B36" s="20">
        <v>0</v>
      </c>
      <c r="C36" s="20">
        <v>0</v>
      </c>
      <c r="D36" s="20">
        <v>0</v>
      </c>
      <c r="E36" s="20">
        <v>0</v>
      </c>
      <c r="F36" s="20">
        <v>0</v>
      </c>
      <c r="G36" s="20">
        <v>0</v>
      </c>
      <c r="H36" s="20">
        <v>0</v>
      </c>
      <c r="I36" s="20">
        <v>0</v>
      </c>
      <c r="J36" s="20">
        <v>0</v>
      </c>
      <c r="K36" s="15">
        <f>SUM(B36:J36)</f>
        <v>0</v>
      </c>
    </row>
    <row r="37" spans="1:16" x14ac:dyDescent="0.2">
      <c r="A37" s="22"/>
      <c r="B37" s="16"/>
      <c r="C37" s="16"/>
      <c r="D37" s="20"/>
      <c r="E37" s="16"/>
      <c r="F37" s="16"/>
      <c r="G37" s="16"/>
      <c r="H37" s="16"/>
      <c r="I37" s="17"/>
      <c r="J37" s="17"/>
      <c r="K37" s="15"/>
    </row>
    <row r="38" spans="1:16" ht="15.75" x14ac:dyDescent="0.25">
      <c r="A38" s="21" t="s">
        <v>10</v>
      </c>
      <c r="B38" s="16"/>
      <c r="C38" s="16"/>
      <c r="D38" s="20"/>
      <c r="E38" s="16"/>
      <c r="F38" s="16"/>
      <c r="G38" s="16"/>
      <c r="H38" s="16"/>
      <c r="I38" s="16"/>
      <c r="J38" s="16"/>
      <c r="K38" s="15"/>
    </row>
    <row r="39" spans="1:16" x14ac:dyDescent="0.2">
      <c r="A39" s="19" t="s">
        <v>9</v>
      </c>
      <c r="B39" s="16">
        <v>91304</v>
      </c>
      <c r="C39" s="16">
        <v>0</v>
      </c>
      <c r="D39" s="17">
        <v>0</v>
      </c>
      <c r="E39" s="17">
        <v>0</v>
      </c>
      <c r="F39" s="16">
        <v>0</v>
      </c>
      <c r="G39" s="16">
        <v>474961</v>
      </c>
      <c r="H39" s="16">
        <v>0</v>
      </c>
      <c r="I39" s="16">
        <v>0</v>
      </c>
      <c r="J39" s="16">
        <v>12520</v>
      </c>
      <c r="K39" s="15">
        <f>SUM(B39:J39)</f>
        <v>578785</v>
      </c>
    </row>
    <row r="40" spans="1:16" x14ac:dyDescent="0.2">
      <c r="A40" s="19" t="s">
        <v>8</v>
      </c>
      <c r="B40" s="18">
        <v>237744</v>
      </c>
      <c r="C40" s="16">
        <v>1</v>
      </c>
      <c r="D40" s="17">
        <v>0</v>
      </c>
      <c r="E40" s="17">
        <v>0</v>
      </c>
      <c r="F40" s="16">
        <v>0</v>
      </c>
      <c r="G40" s="16">
        <v>110370</v>
      </c>
      <c r="H40" s="16">
        <v>0</v>
      </c>
      <c r="I40" s="16">
        <v>0</v>
      </c>
      <c r="J40" s="16">
        <v>10793</v>
      </c>
      <c r="K40" s="15">
        <f>SUM(B40:J40)</f>
        <v>358908</v>
      </c>
    </row>
    <row r="41" spans="1:16" ht="15.75" x14ac:dyDescent="0.25">
      <c r="A41" s="14" t="s">
        <v>7</v>
      </c>
      <c r="B41" s="13">
        <f>SUM(B30:B40)</f>
        <v>89664028</v>
      </c>
      <c r="C41" s="13">
        <f>SUM(C30:C40)</f>
        <v>7339632</v>
      </c>
      <c r="D41" s="13">
        <f>SUM(D30:D40)</f>
        <v>0</v>
      </c>
      <c r="E41" s="13">
        <f>SUM(E30:E40)</f>
        <v>0</v>
      </c>
      <c r="F41" s="13">
        <f>SUM(F30:F40)</f>
        <v>100672</v>
      </c>
      <c r="G41" s="13">
        <f>SUM(G30:G40)</f>
        <v>94558967</v>
      </c>
      <c r="H41" s="13">
        <f>SUM(H30:H40)</f>
        <v>112718</v>
      </c>
      <c r="I41" s="13">
        <f>SUM(I30:I40)</f>
        <v>0</v>
      </c>
      <c r="J41" s="13">
        <f>SUM(J30:J40)</f>
        <v>28729914</v>
      </c>
      <c r="K41" s="13">
        <f>SUM(K30:K40)</f>
        <v>220505931</v>
      </c>
    </row>
    <row r="42" spans="1:16" ht="8.25" customHeight="1" x14ac:dyDescent="0.2">
      <c r="A42" s="12"/>
      <c r="B42" s="11"/>
      <c r="C42" s="11"/>
      <c r="D42" s="11"/>
      <c r="E42" s="11"/>
      <c r="F42" s="11"/>
      <c r="G42" s="10"/>
      <c r="H42" s="10"/>
      <c r="I42" s="10"/>
      <c r="J42" s="10"/>
      <c r="K42" s="10"/>
    </row>
    <row r="43" spans="1:16" ht="15.75" x14ac:dyDescent="0.25">
      <c r="A43" s="9" t="s">
        <v>6</v>
      </c>
      <c r="B43" s="8">
        <f>B41+B29</f>
        <v>745548916</v>
      </c>
      <c r="C43" s="8">
        <f>C41+C29</f>
        <v>714566804</v>
      </c>
      <c r="D43" s="8">
        <f>D41+D29</f>
        <v>42815943</v>
      </c>
      <c r="E43" s="8">
        <f>E41+E29</f>
        <v>4720653</v>
      </c>
      <c r="F43" s="8">
        <f>F41+F29</f>
        <v>2745154189</v>
      </c>
      <c r="G43" s="8">
        <f>G41+G29</f>
        <v>1699068919</v>
      </c>
      <c r="H43" s="8">
        <f>H41+H29</f>
        <v>112718</v>
      </c>
      <c r="I43" s="8">
        <f>I41+I29</f>
        <v>273900022</v>
      </c>
      <c r="J43" s="8">
        <f>J41+J29</f>
        <v>28734760</v>
      </c>
      <c r="K43" s="8">
        <f>K41+K29</f>
        <v>6254622924</v>
      </c>
    </row>
    <row r="45" spans="1:16" x14ac:dyDescent="0.2">
      <c r="A45" s="7" t="s">
        <v>5</v>
      </c>
    </row>
    <row r="46" spans="1:16" ht="45.75" customHeight="1" x14ac:dyDescent="0.2">
      <c r="A46" s="2" t="s">
        <v>4</v>
      </c>
      <c r="B46" s="2"/>
      <c r="C46" s="2"/>
      <c r="D46" s="2"/>
      <c r="E46" s="2"/>
      <c r="F46" s="2"/>
      <c r="G46" s="2"/>
      <c r="H46" s="2"/>
      <c r="I46" s="2"/>
      <c r="J46" s="2"/>
      <c r="K46" s="2"/>
    </row>
    <row r="47" spans="1:16" x14ac:dyDescent="0.2">
      <c r="A47" s="6" t="s">
        <v>3</v>
      </c>
      <c r="B47" s="6"/>
      <c r="C47" s="6"/>
      <c r="D47" s="6"/>
      <c r="E47" s="6"/>
      <c r="F47" s="6"/>
      <c r="G47" s="6"/>
      <c r="H47" s="6"/>
      <c r="I47" s="6"/>
      <c r="J47" s="6"/>
      <c r="K47" s="6"/>
    </row>
    <row r="49" spans="1:11" s="4" customFormat="1" ht="30" customHeight="1" x14ac:dyDescent="0.2">
      <c r="A49" s="5" t="s">
        <v>2</v>
      </c>
      <c r="B49" s="5"/>
      <c r="C49" s="5"/>
      <c r="D49" s="5"/>
      <c r="E49" s="5"/>
      <c r="F49" s="5"/>
      <c r="G49" s="5"/>
      <c r="H49" s="5"/>
      <c r="I49" s="5"/>
      <c r="J49" s="5"/>
      <c r="K49" s="5"/>
    </row>
    <row r="50" spans="1:11" ht="30" customHeight="1" x14ac:dyDescent="0.2">
      <c r="A50" s="2" t="s">
        <v>1</v>
      </c>
      <c r="B50" s="2"/>
      <c r="C50" s="2"/>
      <c r="D50" s="2"/>
      <c r="E50" s="2"/>
      <c r="F50" s="2"/>
      <c r="G50" s="2"/>
      <c r="H50" s="2"/>
      <c r="I50" s="2"/>
      <c r="J50" s="2"/>
      <c r="K50" s="2"/>
    </row>
    <row r="51" spans="1:11" ht="15" customHeight="1" x14ac:dyDescent="0.2">
      <c r="A51" s="2" t="s">
        <v>0</v>
      </c>
      <c r="B51" s="2"/>
      <c r="C51" s="2"/>
      <c r="D51" s="2"/>
      <c r="E51" s="2"/>
      <c r="F51" s="2"/>
      <c r="G51" s="2"/>
      <c r="H51" s="2"/>
      <c r="I51" s="2"/>
      <c r="J51" s="2"/>
      <c r="K51" s="2"/>
    </row>
    <row r="52" spans="1:11" x14ac:dyDescent="0.2">
      <c r="A52" s="3"/>
    </row>
    <row r="54" spans="1:11" ht="15.6" customHeight="1" x14ac:dyDescent="0.2">
      <c r="A54" s="2"/>
      <c r="B54" s="2"/>
      <c r="C54" s="2"/>
      <c r="D54" s="2"/>
      <c r="E54" s="2"/>
      <c r="F54" s="2"/>
      <c r="G54" s="2"/>
      <c r="H54" s="2"/>
      <c r="I54" s="2"/>
      <c r="J54" s="2"/>
      <c r="K54" s="2"/>
    </row>
  </sheetData>
  <mergeCells count="12">
    <mergeCell ref="A1:K1"/>
    <mergeCell ref="A3:K3"/>
    <mergeCell ref="A4:K4"/>
    <mergeCell ref="A5:K5"/>
    <mergeCell ref="A50:K50"/>
    <mergeCell ref="A54:K54"/>
    <mergeCell ref="A51:K51"/>
    <mergeCell ref="B6:D6"/>
    <mergeCell ref="E6:I6"/>
    <mergeCell ref="A46:K46"/>
    <mergeCell ref="A47:K47"/>
    <mergeCell ref="A49:K49"/>
  </mergeCells>
  <pageMargins left="0.7" right="0.7" top="0.75" bottom="0.75" header="0.3" footer="0.3"/>
  <pageSetup paperSize="5"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28"/>
  <sheetViews>
    <sheetView zoomScaleNormal="100" workbookViewId="0">
      <selection activeCell="M16" sqref="M16"/>
    </sheetView>
  </sheetViews>
  <sheetFormatPr baseColWidth="10" defaultColWidth="11.42578125" defaultRowHeight="15" x14ac:dyDescent="0.25"/>
  <cols>
    <col min="1" max="1" width="36" customWidth="1"/>
    <col min="2" max="7" width="19.28515625" customWidth="1"/>
    <col min="8" max="8" width="20.140625" customWidth="1"/>
  </cols>
  <sheetData>
    <row r="1" spans="1:8" ht="15.75" x14ac:dyDescent="0.25">
      <c r="A1" s="87"/>
      <c r="B1" s="86" t="s">
        <v>52</v>
      </c>
      <c r="C1" s="85"/>
      <c r="D1" s="85"/>
      <c r="E1" s="85"/>
      <c r="F1" s="85"/>
      <c r="G1" s="84"/>
      <c r="H1" s="83" t="s">
        <v>33</v>
      </c>
    </row>
    <row r="2" spans="1:8" ht="15.75" x14ac:dyDescent="0.25">
      <c r="A2" s="77" t="s">
        <v>32</v>
      </c>
      <c r="B2" s="81" t="s">
        <v>51</v>
      </c>
      <c r="C2" s="82"/>
      <c r="D2" s="80"/>
      <c r="E2" s="81" t="s">
        <v>50</v>
      </c>
      <c r="F2" s="80"/>
      <c r="G2" s="79" t="s">
        <v>49</v>
      </c>
      <c r="H2" s="78" t="s">
        <v>22</v>
      </c>
    </row>
    <row r="3" spans="1:8" ht="15.75" x14ac:dyDescent="0.25">
      <c r="A3" s="77"/>
      <c r="B3" s="76" t="s">
        <v>48</v>
      </c>
      <c r="C3" s="76" t="s">
        <v>47</v>
      </c>
      <c r="D3" s="76" t="s">
        <v>46</v>
      </c>
      <c r="E3" s="75" t="s">
        <v>45</v>
      </c>
      <c r="F3" s="75" t="s">
        <v>44</v>
      </c>
      <c r="G3" s="74"/>
      <c r="H3" s="73"/>
    </row>
    <row r="4" spans="1:8" ht="15.75" x14ac:dyDescent="0.25">
      <c r="A4" s="70">
        <v>2013</v>
      </c>
      <c r="B4" s="20">
        <v>0</v>
      </c>
      <c r="C4" s="20">
        <v>0</v>
      </c>
      <c r="D4" s="20">
        <v>0</v>
      </c>
      <c r="E4" s="16">
        <v>0</v>
      </c>
      <c r="F4" s="16">
        <v>0</v>
      </c>
      <c r="G4" s="20">
        <v>0</v>
      </c>
      <c r="H4" s="15">
        <f>SUM(B4:G4)</f>
        <v>0</v>
      </c>
    </row>
    <row r="5" spans="1:8" ht="15.75" x14ac:dyDescent="0.25">
      <c r="A5" s="70">
        <v>2014</v>
      </c>
      <c r="B5" s="71">
        <v>0</v>
      </c>
      <c r="C5" s="20">
        <v>0</v>
      </c>
      <c r="D5" s="20">
        <v>7125</v>
      </c>
      <c r="E5" s="16">
        <v>0</v>
      </c>
      <c r="F5" s="16">
        <v>0</v>
      </c>
      <c r="G5" s="20">
        <v>0</v>
      </c>
      <c r="H5" s="15">
        <f>SUM(B5:G5)</f>
        <v>7125</v>
      </c>
    </row>
    <row r="6" spans="1:8" ht="15.75" x14ac:dyDescent="0.25">
      <c r="A6" s="70">
        <v>2015</v>
      </c>
      <c r="B6" s="71">
        <v>0</v>
      </c>
      <c r="C6" s="20">
        <v>0</v>
      </c>
      <c r="D6" s="20">
        <v>79710</v>
      </c>
      <c r="E6" s="16">
        <v>0</v>
      </c>
      <c r="F6" s="16">
        <v>0</v>
      </c>
      <c r="G6" s="20">
        <v>0</v>
      </c>
      <c r="H6" s="15">
        <f>SUM(B6:G6)</f>
        <v>79710</v>
      </c>
    </row>
    <row r="7" spans="1:8" ht="15.75" x14ac:dyDescent="0.25">
      <c r="A7" s="70">
        <v>2016</v>
      </c>
      <c r="B7" s="71">
        <v>0</v>
      </c>
      <c r="C7" s="20">
        <v>0</v>
      </c>
      <c r="D7" s="20">
        <v>80394</v>
      </c>
      <c r="E7" s="16">
        <v>0</v>
      </c>
      <c r="F7" s="16">
        <v>0</v>
      </c>
      <c r="G7" s="72">
        <v>20891247</v>
      </c>
      <c r="H7" s="15">
        <f>SUM(B7:G7)</f>
        <v>20971641</v>
      </c>
    </row>
    <row r="8" spans="1:8" ht="15.75" x14ac:dyDescent="0.25">
      <c r="A8" s="70">
        <v>2017</v>
      </c>
      <c r="B8" s="71">
        <v>0</v>
      </c>
      <c r="C8" s="20">
        <v>0</v>
      </c>
      <c r="D8" s="20">
        <v>62568</v>
      </c>
      <c r="E8" s="16">
        <v>0</v>
      </c>
      <c r="F8" s="16">
        <v>0</v>
      </c>
      <c r="G8" s="72">
        <v>16185675</v>
      </c>
      <c r="H8" s="15">
        <f>SUM(B8:G8)</f>
        <v>16248243</v>
      </c>
    </row>
    <row r="9" spans="1:8" ht="15.75" x14ac:dyDescent="0.25">
      <c r="A9" s="70">
        <v>2018</v>
      </c>
      <c r="B9" s="71">
        <v>0</v>
      </c>
      <c r="C9" s="20">
        <v>0</v>
      </c>
      <c r="D9" s="20">
        <v>376682</v>
      </c>
      <c r="E9" s="16">
        <v>0</v>
      </c>
      <c r="F9" s="16">
        <v>0</v>
      </c>
      <c r="G9" s="20">
        <v>0</v>
      </c>
      <c r="H9" s="15">
        <f>SUM(B9:G9)</f>
        <v>376682</v>
      </c>
    </row>
    <row r="10" spans="1:8" ht="15.75" x14ac:dyDescent="0.25">
      <c r="A10" s="70">
        <v>2019</v>
      </c>
      <c r="B10" s="71">
        <v>0</v>
      </c>
      <c r="C10" s="20">
        <v>0</v>
      </c>
      <c r="D10" s="20">
        <v>693975</v>
      </c>
      <c r="E10" s="16">
        <v>0</v>
      </c>
      <c r="F10" s="16">
        <v>0</v>
      </c>
      <c r="G10" s="20">
        <v>0</v>
      </c>
      <c r="H10" s="15">
        <f>SUM(B10:G10)</f>
        <v>693975</v>
      </c>
    </row>
    <row r="11" spans="1:8" ht="15.75" x14ac:dyDescent="0.25">
      <c r="A11" s="70">
        <v>2020</v>
      </c>
      <c r="B11" s="20">
        <v>0</v>
      </c>
      <c r="C11" s="20">
        <v>0</v>
      </c>
      <c r="D11" s="20">
        <v>0</v>
      </c>
      <c r="E11" s="16">
        <v>0</v>
      </c>
      <c r="F11" s="16">
        <v>0</v>
      </c>
      <c r="G11" s="20">
        <v>0</v>
      </c>
      <c r="H11" s="15">
        <f>SUM(B11:G11)</f>
        <v>0</v>
      </c>
    </row>
    <row r="12" spans="1:8" ht="15.75" x14ac:dyDescent="0.25">
      <c r="A12" s="70">
        <v>2021</v>
      </c>
      <c r="B12" s="20">
        <v>0</v>
      </c>
      <c r="C12" s="20">
        <v>0</v>
      </c>
      <c r="D12" s="20">
        <v>0</v>
      </c>
      <c r="E12" s="16">
        <v>0</v>
      </c>
      <c r="F12" s="16">
        <v>0</v>
      </c>
      <c r="G12" s="20">
        <v>0</v>
      </c>
      <c r="H12" s="15">
        <f>SUM(B12:G12)</f>
        <v>0</v>
      </c>
    </row>
    <row r="13" spans="1:8" ht="15.75" x14ac:dyDescent="0.25">
      <c r="A13" s="70">
        <v>2022</v>
      </c>
      <c r="B13" s="20">
        <v>0</v>
      </c>
      <c r="C13" s="20">
        <v>0</v>
      </c>
      <c r="D13" s="20">
        <v>0</v>
      </c>
      <c r="E13" s="16">
        <v>0</v>
      </c>
      <c r="F13" s="16">
        <v>0</v>
      </c>
      <c r="G13" s="20">
        <v>0</v>
      </c>
      <c r="H13" s="15">
        <f>SUM(B13:G13)</f>
        <v>0</v>
      </c>
    </row>
    <row r="14" spans="1:8" ht="15.75" x14ac:dyDescent="0.25">
      <c r="A14" s="70">
        <v>2023</v>
      </c>
      <c r="B14" s="20">
        <v>0</v>
      </c>
      <c r="C14" s="20">
        <v>0</v>
      </c>
      <c r="D14" s="20">
        <v>0</v>
      </c>
      <c r="E14" s="16">
        <v>0</v>
      </c>
      <c r="F14" s="16">
        <v>0</v>
      </c>
      <c r="G14" s="20">
        <v>0</v>
      </c>
      <c r="H14" s="15">
        <f>SUM(B14:G14)</f>
        <v>0</v>
      </c>
    </row>
    <row r="15" spans="1:8" ht="15.75" x14ac:dyDescent="0.25">
      <c r="A15" s="70">
        <v>2024</v>
      </c>
      <c r="B15" s="20">
        <v>0</v>
      </c>
      <c r="C15" s="20">
        <v>0</v>
      </c>
      <c r="D15" s="20">
        <v>0</v>
      </c>
      <c r="E15" s="16">
        <v>0</v>
      </c>
      <c r="F15" s="16">
        <v>0</v>
      </c>
      <c r="G15" s="20">
        <v>0</v>
      </c>
      <c r="H15" s="15">
        <f>SUM(B15:G15)</f>
        <v>0</v>
      </c>
    </row>
    <row r="16" spans="1:8" ht="15.75" x14ac:dyDescent="0.25">
      <c r="A16" s="70">
        <v>2025</v>
      </c>
      <c r="B16" s="20">
        <v>0</v>
      </c>
      <c r="C16" s="20">
        <v>0</v>
      </c>
      <c r="D16" s="20">
        <v>0</v>
      </c>
      <c r="E16" s="16">
        <v>0</v>
      </c>
      <c r="F16" s="16">
        <v>0</v>
      </c>
      <c r="G16" s="20">
        <v>0</v>
      </c>
      <c r="H16" s="15">
        <f>SUM(B16:G16)</f>
        <v>0</v>
      </c>
    </row>
    <row r="17" spans="1:8" ht="15.75" x14ac:dyDescent="0.25">
      <c r="A17" s="70">
        <v>2026</v>
      </c>
      <c r="B17" s="20">
        <v>0</v>
      </c>
      <c r="C17" s="20">
        <v>0</v>
      </c>
      <c r="D17" s="20">
        <v>0</v>
      </c>
      <c r="E17" s="16">
        <v>0</v>
      </c>
      <c r="F17" s="16">
        <v>0</v>
      </c>
      <c r="G17" s="20">
        <v>0</v>
      </c>
      <c r="H17" s="15">
        <f>SUM(B17:G17)</f>
        <v>0</v>
      </c>
    </row>
    <row r="18" spans="1:8" ht="15.75" x14ac:dyDescent="0.25">
      <c r="A18" s="70">
        <v>2027</v>
      </c>
      <c r="B18" s="20">
        <v>0</v>
      </c>
      <c r="C18" s="20">
        <v>0</v>
      </c>
      <c r="D18" s="20">
        <v>0</v>
      </c>
      <c r="E18" s="16">
        <v>0</v>
      </c>
      <c r="F18" s="16">
        <v>0</v>
      </c>
      <c r="G18" s="20">
        <v>0</v>
      </c>
      <c r="H18" s="15">
        <f>SUM(B18:G18)</f>
        <v>0</v>
      </c>
    </row>
    <row r="19" spans="1:8" ht="15.75" x14ac:dyDescent="0.25">
      <c r="A19" s="70">
        <v>2028</v>
      </c>
      <c r="B19" s="20">
        <v>0</v>
      </c>
      <c r="C19" s="20">
        <v>0</v>
      </c>
      <c r="D19" s="20">
        <v>0</v>
      </c>
      <c r="E19" s="16">
        <v>0</v>
      </c>
      <c r="F19" s="16">
        <v>0</v>
      </c>
      <c r="G19" s="20">
        <v>0</v>
      </c>
      <c r="H19" s="15">
        <f>SUM(B19:G19)</f>
        <v>0</v>
      </c>
    </row>
    <row r="20" spans="1:8" ht="15.75" x14ac:dyDescent="0.25">
      <c r="A20" s="70">
        <v>2029</v>
      </c>
      <c r="B20" s="20">
        <v>0</v>
      </c>
      <c r="C20" s="20">
        <v>0</v>
      </c>
      <c r="D20" s="20">
        <v>0</v>
      </c>
      <c r="E20" s="16">
        <v>0</v>
      </c>
      <c r="F20" s="16">
        <v>0</v>
      </c>
      <c r="G20" s="20">
        <v>0</v>
      </c>
      <c r="H20" s="15">
        <f>SUM(B20:G20)</f>
        <v>0</v>
      </c>
    </row>
    <row r="21" spans="1:8" ht="15.75" x14ac:dyDescent="0.25">
      <c r="A21" s="70">
        <v>2030</v>
      </c>
      <c r="B21" s="20">
        <v>0</v>
      </c>
      <c r="C21" s="20">
        <v>0</v>
      </c>
      <c r="D21" s="20">
        <v>0</v>
      </c>
      <c r="E21" s="16">
        <v>0</v>
      </c>
      <c r="F21" s="16">
        <v>0</v>
      </c>
      <c r="G21" s="31">
        <v>0</v>
      </c>
      <c r="H21" s="15">
        <f>SUM(B21:G21)</f>
        <v>0</v>
      </c>
    </row>
    <row r="22" spans="1:8" ht="15.75" x14ac:dyDescent="0.25">
      <c r="A22" s="69" t="s">
        <v>43</v>
      </c>
      <c r="B22" s="68">
        <v>13288033</v>
      </c>
      <c r="C22" s="68">
        <v>13288033</v>
      </c>
      <c r="D22" s="68">
        <v>11987580</v>
      </c>
      <c r="E22" s="68">
        <v>66811000</v>
      </c>
      <c r="F22" s="68">
        <v>89537000</v>
      </c>
      <c r="G22" s="68">
        <v>40611000</v>
      </c>
      <c r="H22" s="15">
        <f>SUM(B22:G22)</f>
        <v>235522646</v>
      </c>
    </row>
    <row r="23" spans="1:8" ht="14.25" customHeight="1" x14ac:dyDescent="0.25">
      <c r="A23" s="67" t="s">
        <v>19</v>
      </c>
      <c r="B23" s="67">
        <v>0</v>
      </c>
      <c r="C23" s="67">
        <v>0</v>
      </c>
      <c r="D23" s="67">
        <v>0</v>
      </c>
      <c r="E23" s="67">
        <v>0</v>
      </c>
      <c r="F23" s="67">
        <v>0</v>
      </c>
      <c r="G23" s="67">
        <v>0</v>
      </c>
      <c r="H23" s="15">
        <f>SUM(B23:G23)</f>
        <v>0</v>
      </c>
    </row>
    <row r="24" spans="1:8" ht="15.75" x14ac:dyDescent="0.25">
      <c r="A24" s="66" t="s">
        <v>42</v>
      </c>
      <c r="B24" s="65">
        <f>SUM(B4:B23)</f>
        <v>13288033</v>
      </c>
      <c r="C24" s="65">
        <f>SUM(C4:C23)</f>
        <v>13288033</v>
      </c>
      <c r="D24" s="65">
        <f>SUM(D4:D23)</f>
        <v>13288034</v>
      </c>
      <c r="E24" s="65">
        <f>SUM(E4:E23)</f>
        <v>66811000</v>
      </c>
      <c r="F24" s="65">
        <f>SUM(F4:F23)</f>
        <v>89537000</v>
      </c>
      <c r="G24" s="65">
        <f>SUM(G4:G23)</f>
        <v>77687922</v>
      </c>
      <c r="H24" s="65">
        <f>SUM(H4:H23)</f>
        <v>273900022</v>
      </c>
    </row>
    <row r="25" spans="1:8" ht="15.75" x14ac:dyDescent="0.25">
      <c r="A25" s="64"/>
      <c r="B25" s="63"/>
      <c r="C25" s="63"/>
      <c r="D25" s="63"/>
      <c r="E25" s="63"/>
      <c r="F25" s="63"/>
      <c r="G25" s="63"/>
      <c r="H25" s="63"/>
    </row>
    <row r="26" spans="1:8" ht="15.75" x14ac:dyDescent="0.25">
      <c r="A26" s="62" t="s">
        <v>41</v>
      </c>
      <c r="B26" s="1"/>
      <c r="C26" s="1"/>
      <c r="D26" s="1"/>
      <c r="E26" s="1"/>
      <c r="F26" s="1"/>
      <c r="G26" s="1"/>
      <c r="H26" s="1"/>
    </row>
    <row r="27" spans="1:8" ht="15.75" x14ac:dyDescent="0.25">
      <c r="A27" s="62" t="s">
        <v>40</v>
      </c>
      <c r="B27" s="1"/>
      <c r="C27" s="1"/>
      <c r="D27" s="1"/>
      <c r="E27" s="23"/>
      <c r="F27" s="1"/>
      <c r="G27" s="1"/>
      <c r="H27" s="1"/>
    </row>
    <row r="28" spans="1:8" ht="15.75" x14ac:dyDescent="0.25">
      <c r="A28" s="61"/>
      <c r="B28" s="1"/>
      <c r="C28" s="1"/>
      <c r="D28" s="1"/>
      <c r="E28" s="1"/>
      <c r="F28" s="1"/>
      <c r="G28" s="1"/>
      <c r="H28" s="1"/>
    </row>
  </sheetData>
  <mergeCells count="5">
    <mergeCell ref="B2:D2"/>
    <mergeCell ref="E2:F2"/>
    <mergeCell ref="G2:G3"/>
    <mergeCell ref="H2:H3"/>
    <mergeCell ref="B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 General (EN)</vt:lpstr>
      <vt:lpstr>Reserve (EN)</vt:lpstr>
      <vt:lpstr>' General (EN)'!Zone_d_impression</vt:lpstr>
    </vt:vector>
  </TitlesOfParts>
  <Company>MDDELCC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Jalbert, Anaïs</dc:creator>
  <cp:lastModifiedBy>Jalbert, Anaïs</cp:lastModifiedBy>
  <dcterms:created xsi:type="dcterms:W3CDTF">2021-04-06T16:07:28Z</dcterms:created>
  <dcterms:modified xsi:type="dcterms:W3CDTF">2021-04-06T16:07:48Z</dcterms:modified>
</cp:coreProperties>
</file>