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anne rapport couverture/"/>
    </mc:Choice>
  </mc:AlternateContent>
  <xr:revisionPtr revIDLastSave="58" documentId="8_{FFC322AF-7C38-4612-8C28-D437787317AD}" xr6:coauthVersionLast="47" xr6:coauthVersionMax="47" xr10:uidLastSave="{22793FFD-447D-4882-BF61-E3E3C75F0B1C}"/>
  <bookViews>
    <workbookView xWindow="3105" yWindow="3120" windowWidth="21600" windowHeight="11385" xr2:uid="{00000000-000D-0000-FFFF-FFFF00000000}"/>
  </bookViews>
  <sheets>
    <sheet name=" Rapport sommaire" sheetId="1" r:id="rId1"/>
    <sheet name="Rapport par émetteur" sheetId="2" r:id="rId2"/>
    <sheet name="Rapport crédits comp. remi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2" l="1"/>
  <c r="G148" i="2" s="1"/>
  <c r="H96" i="2"/>
  <c r="H148" i="2" s="1"/>
  <c r="I96" i="2"/>
  <c r="O249" i="3"/>
  <c r="P261" i="3"/>
  <c r="I148" i="2" l="1"/>
</calcChain>
</file>

<file path=xl/sharedStrings.xml><?xml version="1.0" encoding="utf-8"?>
<sst xmlns="http://schemas.openxmlformats.org/spreadsheetml/2006/main" count="882" uniqueCount="581">
  <si>
    <t>Le 31 décembre 2023 marquait la fin de la quatrième période de conformité du système de plafonnement et d'échange de droits d'émission de gaz à effet de serre (SPEDE). Pour la quatrième fois depuis le lancement du marché, les entreprises visées devaient remettre au gouvernement, le 1er novembre 2024, un droit d'émission pour chacune des tonnes d'équivalent CO2 émises dans l'atmosphère par leurs établissements assujettis en 2021, 2022 et 2023.  
Le rapport de couverture des émissions suivant présente les données relatives à la conformité des entreprises visées par le Règlement concernant le système de plafonnement et d'échange de droits d'émission de gaz à effet de serre (RSPEDE).
Le rapport sommaire présente le sommaire des informations en montrant notamment le nombre d'entreprises assujetties à la couverture de leurs émissions et le nombre total de droits remis par celles-ci. Le rapport par émetteur décrit le statut de l'obligation de conformité des émetteurs et décrit comment les émetteurs industriels ont rempli leurs obligations de conformité, à savoir le nombre de droits d'émission remis au gouvernement ainsi que la part de crédits compensatoires s'il y a lieu. Dans le cas des émetteurs-distributeurs de carburants et de combustibles, seuls la part de crédits compensatoires utilisée et le statut de l'obligation de conformité sont fournis sur une base individuelle. Le rapport sur les crédits compensatoires remis présente le détail des crédits compensatoires remis.</t>
  </si>
  <si>
    <t xml:space="preserve">Rapport de couverture des émissions de la période 2021-2023 du </t>
  </si>
  <si>
    <t>système de plafonnement et d'échange de droits d'émission de gaz à effet de serre (SPEDE) du Québec</t>
  </si>
  <si>
    <t>Rapport publié le 6 décembre 2024</t>
  </si>
  <si>
    <r>
      <t>Tableau 1 - Sommaire de la conformité en date du 1</t>
    </r>
    <r>
      <rPr>
        <b/>
        <vertAlign val="superscript"/>
        <sz val="14"/>
        <color theme="1"/>
        <rFont val="Calibri"/>
        <family val="2"/>
        <scheme val="minor"/>
      </rPr>
      <t>er</t>
    </r>
    <r>
      <rPr>
        <b/>
        <sz val="14"/>
        <color theme="1"/>
        <rFont val="Calibri"/>
        <family val="2"/>
        <scheme val="minor"/>
      </rPr>
      <t xml:space="preserve"> novembre 2024</t>
    </r>
  </si>
  <si>
    <t>Émetteurs</t>
  </si>
  <si>
    <t>Droits d'émission</t>
  </si>
  <si>
    <t>Nombre d'émetteurs assujettis durant la période</t>
  </si>
  <si>
    <t>Nombre d'émetteurs conformes¹</t>
  </si>
  <si>
    <t>Proportion d'émetteurs conformes (%)</t>
  </si>
  <si>
    <r>
      <t>Obligation totale de conformité</t>
    </r>
    <r>
      <rPr>
        <b/>
        <vertAlign val="superscript"/>
        <sz val="11"/>
        <color theme="1"/>
        <rFont val="Calibri"/>
        <family val="2"/>
        <scheme val="minor"/>
      </rPr>
      <t>2</t>
    </r>
    <r>
      <rPr>
        <b/>
        <sz val="11"/>
        <color theme="1"/>
        <rFont val="Calibri"/>
        <family val="2"/>
        <scheme val="minor"/>
      </rPr>
      <t xml:space="preserve">
 (t CO</t>
    </r>
    <r>
      <rPr>
        <b/>
        <vertAlign val="subscript"/>
        <sz val="11"/>
        <color theme="1"/>
        <rFont val="Calibri"/>
        <family val="2"/>
        <scheme val="minor"/>
      </rPr>
      <t>2</t>
    </r>
    <r>
      <rPr>
        <b/>
        <sz val="11"/>
        <color theme="1"/>
        <rFont val="Calibri"/>
        <family val="2"/>
        <scheme val="minor"/>
      </rPr>
      <t xml:space="preserve"> éq.)</t>
    </r>
  </si>
  <si>
    <t>Droits d'émission remis au gouvernement</t>
  </si>
  <si>
    <t>Proportion de droits remis au gouvernement (%)</t>
  </si>
  <si>
    <t xml:space="preserve">Unités 2013 </t>
  </si>
  <si>
    <t>Unités 2014</t>
  </si>
  <si>
    <t>Unités 2015</t>
  </si>
  <si>
    <t>Unités 2016</t>
  </si>
  <si>
    <t>Unités 2017</t>
  </si>
  <si>
    <t>Unités 2018</t>
  </si>
  <si>
    <t>Unités 2019</t>
  </si>
  <si>
    <t>Unités 2020</t>
  </si>
  <si>
    <t>Unités 2021</t>
  </si>
  <si>
    <t>Unités 2022</t>
  </si>
  <si>
    <t>Unités 2023</t>
  </si>
  <si>
    <r>
      <t>Unités non millésimées</t>
    </r>
    <r>
      <rPr>
        <b/>
        <vertAlign val="superscript"/>
        <sz val="11"/>
        <color theme="1"/>
        <rFont val="Calibri"/>
        <family val="2"/>
        <scheme val="minor"/>
      </rPr>
      <t>3</t>
    </r>
  </si>
  <si>
    <t>Crédits compensatoires</t>
  </si>
  <si>
    <t>Part des crédits compensatoires (%)</t>
  </si>
  <si>
    <t>Notes:  1-</t>
  </si>
  <si>
    <t>Les émetteurs dits «conformes» ont remis un nombre suffisant de droits d'émission éligibles à la période de conformité pour couvrir la totalité de leur obligation de conformité.</t>
  </si>
  <si>
    <t xml:space="preserve">L’entité qui ne s’est pas conformée dans les délais est Alliance Magnésium inc. Son obligation est de 1740 tonnes. L’entreprise est présentement sous la protection de la Loi sur la faillite et l'insolvabilité. Dans le but de maintenir l’intégrité environnementale de son SPEDE, le Ministère a enclenché des procédures administratives face à cette entité afin de récupérer les droits manquants. De plus, tel que prévu par la réglementation, l’entité devra verser trois unités additionnelles pour chacun des droits manquants à titre de sanction administrative pour sa non-conformité. </t>
  </si>
  <si>
    <t>2-</t>
  </si>
  <si>
    <t>L'obligation de conformité totale inscrite dans ce rapport peut être différente de l’information contenue dans le rapport qui présente les émissions de gaz à effet de serre déclarées et vérifiées des établissements visés par le RSPEDE. Si c'est le cas, l’information contenue dans ce rapport sera mise à jour suivant la réception des droits d’émission exigés pour la couverture des ajustements aux émissions de gaz à effet de serre déclarées et vérifiées des établissements visés par le RSPEDE ou suivant le délai réglementaire prescrit pour cette couverture.</t>
  </si>
  <si>
    <t>3-</t>
  </si>
  <si>
    <t>Dans certaines circonstances, les unités non millésimées de la réserve du ministre peuvent être utilisées pour combler les besoins de l'allocation gratuite d'unités d'émission (RSPEDE, art. 42).</t>
  </si>
  <si>
    <t>Lien vers le rapport du California Air Resources Board.</t>
  </si>
  <si>
    <t>Rapport de couverture des émissions de la période 2021-2023 du système de</t>
  </si>
  <si>
    <t>plafonnement et d'échange de droits d'émission de gaz à effet de serre (SPEDE) du Québec</t>
  </si>
  <si>
    <r>
      <rPr>
        <b/>
        <sz val="14"/>
        <color rgb="FF000000"/>
        <rFont val="Calibri"/>
        <scheme val="minor"/>
      </rPr>
      <t>Tableau 1 - Information par émetteur en date du 1</t>
    </r>
    <r>
      <rPr>
        <b/>
        <vertAlign val="superscript"/>
        <sz val="14"/>
        <color rgb="FF000000"/>
        <rFont val="Calibri"/>
        <scheme val="minor"/>
      </rPr>
      <t>er</t>
    </r>
    <r>
      <rPr>
        <b/>
        <sz val="14"/>
        <color rgb="FF000000"/>
        <rFont val="Calibri"/>
        <scheme val="minor"/>
      </rPr>
      <t xml:space="preserve"> novembre 2024</t>
    </r>
  </si>
  <si>
    <t>Numéro CITSS</t>
  </si>
  <si>
    <r>
      <t>Dénomination sociale de l'émetteur industriel</t>
    </r>
    <r>
      <rPr>
        <b/>
        <vertAlign val="superscript"/>
        <sz val="11"/>
        <color theme="1"/>
        <rFont val="Calibri"/>
        <family val="2"/>
        <scheme val="minor"/>
      </rPr>
      <t>1</t>
    </r>
  </si>
  <si>
    <r>
      <t>Obligation de conformité</t>
    </r>
    <r>
      <rPr>
        <b/>
        <vertAlign val="superscript"/>
        <sz val="11"/>
        <color theme="1"/>
        <rFont val="Calibri"/>
        <family val="2"/>
        <scheme val="minor"/>
      </rPr>
      <t>2</t>
    </r>
    <r>
      <rPr>
        <b/>
        <sz val="11"/>
        <color theme="1"/>
        <rFont val="Calibri"/>
        <family val="2"/>
        <scheme val="minor"/>
      </rPr>
      <t xml:space="preserve">
 (t CO</t>
    </r>
    <r>
      <rPr>
        <b/>
        <vertAlign val="subscript"/>
        <sz val="11"/>
        <color theme="1"/>
        <rFont val="Calibri"/>
        <family val="2"/>
        <scheme val="minor"/>
      </rPr>
      <t>2</t>
    </r>
    <r>
      <rPr>
        <b/>
        <sz val="11"/>
        <color theme="1"/>
        <rFont val="Calibri"/>
        <family val="2"/>
        <scheme val="minor"/>
      </rPr>
      <t xml:space="preserve"> éq.)</t>
    </r>
  </si>
  <si>
    <t>Unités d'émission remises</t>
  </si>
  <si>
    <t>Crédits compensatoires remis</t>
  </si>
  <si>
    <r>
      <t>Statut de l'obligation de conformité</t>
    </r>
    <r>
      <rPr>
        <b/>
        <vertAlign val="superscript"/>
        <sz val="11"/>
        <color theme="1"/>
        <rFont val="Calibri"/>
        <family val="2"/>
        <scheme val="minor"/>
      </rPr>
      <t>3</t>
    </r>
  </si>
  <si>
    <r>
      <t>Part des crédits compensatoires</t>
    </r>
    <r>
      <rPr>
        <b/>
        <vertAlign val="superscript"/>
        <sz val="11"/>
        <color theme="1"/>
        <rFont val="Calibri"/>
        <family val="2"/>
        <scheme val="minor"/>
      </rPr>
      <t>4</t>
    </r>
  </si>
  <si>
    <t>QC2891</t>
  </si>
  <si>
    <t>3313045 Nova Scotia Company</t>
  </si>
  <si>
    <t>Satisfait</t>
  </si>
  <si>
    <t>QC3058</t>
  </si>
  <si>
    <t>ADM Agri-Industries Company</t>
  </si>
  <si>
    <t>QC2777</t>
  </si>
  <si>
    <t>Agropur coopérative</t>
  </si>
  <si>
    <t>QC2125</t>
  </si>
  <si>
    <t>Air Liquide Canada Inc.</t>
  </si>
  <si>
    <t>QC1425</t>
  </si>
  <si>
    <t>Alcoa Canada Cie</t>
  </si>
  <si>
    <t>QC3205</t>
  </si>
  <si>
    <t>Alliance Magnésium Métallurgie Inc</t>
  </si>
  <si>
    <t>Non-Satisfait</t>
  </si>
  <si>
    <t>-</t>
  </si>
  <si>
    <t>QC1490</t>
  </si>
  <si>
    <t>Aluminerie Alouette inc.</t>
  </si>
  <si>
    <t>QC1428</t>
  </si>
  <si>
    <t>Aluminerie de Bécancour inc</t>
  </si>
  <si>
    <t>QC2950</t>
  </si>
  <si>
    <t>Arcelormittal Coteau-du-Lac société en commandite</t>
  </si>
  <si>
    <t>QC1669</t>
  </si>
  <si>
    <t>ArcelorMittal Exploitation Minière Canada s.e.n.c.</t>
  </si>
  <si>
    <t>QC2096</t>
  </si>
  <si>
    <t>ArcelorMittal Produits longs Canada s.e.n.c.</t>
  </si>
  <si>
    <t>QC3884</t>
  </si>
  <si>
    <t>Béton Provincial Ltée</t>
  </si>
  <si>
    <t>QC2959</t>
  </si>
  <si>
    <t>Bombardier inc.</t>
  </si>
  <si>
    <t>QC2193</t>
  </si>
  <si>
    <t>Bridgestone Canada Inc.</t>
  </si>
  <si>
    <t>QC1812</t>
  </si>
  <si>
    <t>Canadian Royalties inc</t>
  </si>
  <si>
    <t>QC1513</t>
  </si>
  <si>
    <t>Cascades Canada ULC</t>
  </si>
  <si>
    <t>QC1525</t>
  </si>
  <si>
    <t>CEPSA CHIMIE BÉCANCOUR INC.</t>
  </si>
  <si>
    <t>QC1549</t>
  </si>
  <si>
    <t>CERTAINTEED CANADA, INC..</t>
  </si>
  <si>
    <t>QC1491</t>
  </si>
  <si>
    <t>CGC Inc.</t>
  </si>
  <si>
    <t>QC1482</t>
  </si>
  <si>
    <t>Chimie ParaChem sec</t>
  </si>
  <si>
    <t>QC1429</t>
  </si>
  <si>
    <t>Ciment Québec inc</t>
  </si>
  <si>
    <t>QC1524</t>
  </si>
  <si>
    <t>Compagnie Alpek Polyester Canada</t>
  </si>
  <si>
    <t>QC1427</t>
  </si>
  <si>
    <t>Compagnie de Gestion Alcoa-Lauralco</t>
  </si>
  <si>
    <t>QC1462</t>
  </si>
  <si>
    <t>Compagnie WestRock du Canada Corp.</t>
  </si>
  <si>
    <t>QC2821</t>
  </si>
  <si>
    <t>Darling International Canada Inc.</t>
  </si>
  <si>
    <t>QC1578</t>
  </si>
  <si>
    <t>DIAGEO CANADA INC.</t>
  </si>
  <si>
    <t>QC1449</t>
  </si>
  <si>
    <t>DOMTAR INC.</t>
  </si>
  <si>
    <t>QC1492</t>
  </si>
  <si>
    <t>Elkem Metal Canada inc</t>
  </si>
  <si>
    <t>QC2040</t>
  </si>
  <si>
    <t>Emballage Graphic International Canada ULC</t>
  </si>
  <si>
    <t>QC2017</t>
  </si>
  <si>
    <t>EMBALLAGES KRUGER S.E.C.</t>
  </si>
  <si>
    <t>QC1384</t>
  </si>
  <si>
    <t>Énergie Valero Inc.</t>
  </si>
  <si>
    <t>QC1502</t>
  </si>
  <si>
    <t>Énergir, s.e.c.</t>
  </si>
  <si>
    <t>QC1515</t>
  </si>
  <si>
    <t>Entreprise Indorama PTA Montréal S.E.C.</t>
  </si>
  <si>
    <t>QC2775</t>
  </si>
  <si>
    <t>Felix Schoeller Inc.</t>
  </si>
  <si>
    <t>QC1489</t>
  </si>
  <si>
    <t>Fibrek s.e.n.c.</t>
  </si>
  <si>
    <t>QC2711</t>
  </si>
  <si>
    <t>Formica Canada Inc</t>
  </si>
  <si>
    <t>QC1517</t>
  </si>
  <si>
    <t>Fortress Specialty Cellulose Inc.</t>
  </si>
  <si>
    <t>QC1458</t>
  </si>
  <si>
    <t>Glencore Canada Corporation</t>
  </si>
  <si>
    <t>QC1374</t>
  </si>
  <si>
    <t>Graymont (QC) Inc.</t>
  </si>
  <si>
    <t>QC1518</t>
  </si>
  <si>
    <t>Greenfield Global Québec Inc</t>
  </si>
  <si>
    <t>QC1359</t>
  </si>
  <si>
    <t>Hydro-Québec</t>
  </si>
  <si>
    <t>QC2789</t>
  </si>
  <si>
    <t>Ifastgroupe 2004 L.P.</t>
  </si>
  <si>
    <t>QC3170</t>
  </si>
  <si>
    <t>KRAFT NORDIC, S.E.C.</t>
  </si>
  <si>
    <t>QC1355</t>
  </si>
  <si>
    <t>KRONOS Canada, Inc.</t>
  </si>
  <si>
    <t>QC1716</t>
  </si>
  <si>
    <t>Kruger énergie Bromptonville S.E.C.</t>
  </si>
  <si>
    <t>QC2817</t>
  </si>
  <si>
    <t>Kruger Trois-Rivières s.e.c.</t>
  </si>
  <si>
    <t>QC2665</t>
  </si>
  <si>
    <t>Kruger Wayagamack s.e.c.</t>
  </si>
  <si>
    <t>QC1541</t>
  </si>
  <si>
    <t>LA CIE MATÉRIAUX DE CONSTRUCTION BP CANADA</t>
  </si>
  <si>
    <t>QC2816</t>
  </si>
  <si>
    <t>Lactalis Canada Inc.</t>
  </si>
  <si>
    <t>QC1444</t>
  </si>
  <si>
    <t>Lafarge Canada Inc.</t>
  </si>
  <si>
    <t>QC1431</t>
  </si>
  <si>
    <t>Lantic Inc.</t>
  </si>
  <si>
    <t>QC2847</t>
  </si>
  <si>
    <t>Les Diamants Stornoway (Canada) inc</t>
  </si>
  <si>
    <t>QC3758</t>
  </si>
  <si>
    <t>Les Entreprises Rolland Inc.</t>
  </si>
  <si>
    <t>QC1348</t>
  </si>
  <si>
    <t>LES FORGES DE SOREL CIE</t>
  </si>
  <si>
    <t>QC1360</t>
  </si>
  <si>
    <t>Linde Canada Inc.</t>
  </si>
  <si>
    <t>QC2812</t>
  </si>
  <si>
    <t>Matériaux Heidelberg Canada Limitée</t>
  </si>
  <si>
    <t>QC2157</t>
  </si>
  <si>
    <t>Minerai de fer Québec inc.</t>
  </si>
  <si>
    <t>QC2953</t>
  </si>
  <si>
    <t>Mines Agnico Eagle Limitée</t>
  </si>
  <si>
    <t>QC2785</t>
  </si>
  <si>
    <t>Molson Canada 2005</t>
  </si>
  <si>
    <t>QC2806</t>
  </si>
  <si>
    <t>National Silicates Partnership</t>
  </si>
  <si>
    <t>QC2761</t>
  </si>
  <si>
    <t>Nexans Canada inc.</t>
  </si>
  <si>
    <t>QC1620</t>
  </si>
  <si>
    <t>O-I Canada Corp</t>
  </si>
  <si>
    <t>QC3230</t>
  </si>
  <si>
    <t>Olymel S.E.C.</t>
  </si>
  <si>
    <t>QC3301</t>
  </si>
  <si>
    <t>Osisko Mining Inc.</t>
  </si>
  <si>
    <t>QC1514</t>
  </si>
  <si>
    <t>Owens Corning Celfortec LP</t>
  </si>
  <si>
    <t>QC1485</t>
  </si>
  <si>
    <t>PF Résolu Canada Inc.</t>
  </si>
  <si>
    <t>QC3606</t>
  </si>
  <si>
    <t>Produits Kruger inc.</t>
  </si>
  <si>
    <t>QC3465</t>
  </si>
  <si>
    <t>Produits Kruger Sherbrooke Inc.</t>
  </si>
  <si>
    <t>QC1474</t>
  </si>
  <si>
    <t>Produits Suncor Énergie S.E.N.C.</t>
  </si>
  <si>
    <t>QC1486</t>
  </si>
  <si>
    <t>Rayonier A.M. Canada société en nom collectif</t>
  </si>
  <si>
    <t>QC1507</t>
  </si>
  <si>
    <t>Rio Tinto Alcan Inc.</t>
  </si>
  <si>
    <t>QC1414</t>
  </si>
  <si>
    <t>Rio Tinto Fer et Titane Inc.</t>
  </si>
  <si>
    <t>QC2744</t>
  </si>
  <si>
    <t>Sanimax ACI Inc.</t>
  </si>
  <si>
    <t>QC2568</t>
  </si>
  <si>
    <t>Sanimax LOM Inc.</t>
  </si>
  <si>
    <t>QC2804</t>
  </si>
  <si>
    <t>Saputo Produits laitiers Canada s.e.n.c</t>
  </si>
  <si>
    <t>QC2792</t>
  </si>
  <si>
    <t>Shawinigan Aluminium Inc</t>
  </si>
  <si>
    <t>QC1519</t>
  </si>
  <si>
    <t>Silicium Québec société en commandite</t>
  </si>
  <si>
    <t>QC2781</t>
  </si>
  <si>
    <t>Sivaco Wire Group 2004 L.P.</t>
  </si>
  <si>
    <t>QC3365</t>
  </si>
  <si>
    <t>SOCIÉTÉ EN COMMANDITE GAZODUC TQM</t>
  </si>
  <si>
    <t>QC1610</t>
  </si>
  <si>
    <t>Société en commandite Papier Masson WB</t>
  </si>
  <si>
    <t>QC2824</t>
  </si>
  <si>
    <t>Société en commandite Stadacona WB</t>
  </si>
  <si>
    <t>QC2802</t>
  </si>
  <si>
    <t>St. Marys Cement INC. (Canada)</t>
  </si>
  <si>
    <t>QC3800</t>
  </si>
  <si>
    <t>TELEDYNE DIGITAL IMAGING, INC.</t>
  </si>
  <si>
    <t>QC1960</t>
  </si>
  <si>
    <t>Terrapure BR LP</t>
  </si>
  <si>
    <t>QC1467</t>
  </si>
  <si>
    <t>TransCanada Energy Ltd.</t>
  </si>
  <si>
    <t>QC1377</t>
  </si>
  <si>
    <t>TransCanada PipeLines Limited</t>
  </si>
  <si>
    <t>QC1613</t>
  </si>
  <si>
    <t>Viterra Canada Inc.</t>
  </si>
  <si>
    <t>QC2066</t>
  </si>
  <si>
    <t>W.R. Grace Canada Corp.</t>
  </si>
  <si>
    <t>QC1430</t>
  </si>
  <si>
    <t>Zinc électrolytique du Canada limitée</t>
  </si>
  <si>
    <t>Sous-total</t>
  </si>
  <si>
    <r>
      <t>Dénomination sociale de l'émetteur-distributeur</t>
    </r>
    <r>
      <rPr>
        <b/>
        <vertAlign val="superscript"/>
        <sz val="11"/>
        <color rgb="FF000000"/>
        <rFont val="Calibri"/>
        <family val="2"/>
      </rPr>
      <t>1</t>
    </r>
  </si>
  <si>
    <t>QC2466</t>
  </si>
  <si>
    <t>1067323 Ontario Limited</t>
  </si>
  <si>
    <t>QC2798</t>
  </si>
  <si>
    <t>4REFUEL CANADA LP</t>
  </si>
  <si>
    <t>QC2602</t>
  </si>
  <si>
    <t>9049-1135 Québec Inc.</t>
  </si>
  <si>
    <t>QC2594</t>
  </si>
  <si>
    <t>A&amp;L Pinard Inc</t>
  </si>
  <si>
    <t>QC2631</t>
  </si>
  <si>
    <t>Compagnie des chemins de fer nationaux du Canada</t>
  </si>
  <si>
    <t>QC2569</t>
  </si>
  <si>
    <t>Corporation Parkland</t>
  </si>
  <si>
    <t>QC2584</t>
  </si>
  <si>
    <t>Couche-Tard Inc.</t>
  </si>
  <si>
    <t>QC3709</t>
  </si>
  <si>
    <t>Eco-Energy, LLC</t>
  </si>
  <si>
    <t>QC2448</t>
  </si>
  <si>
    <t>Elbow River Marketing Ltd.</t>
  </si>
  <si>
    <t>QC3387</t>
  </si>
  <si>
    <t>Elbow River Marketing USA Ltd</t>
  </si>
  <si>
    <t>QC2159</t>
  </si>
  <si>
    <t>Énergie LGP Inc.</t>
  </si>
  <si>
    <t>QC2586</t>
  </si>
  <si>
    <t>ÉNERGIES SONIC INC.</t>
  </si>
  <si>
    <t>QC1750</t>
  </si>
  <si>
    <t>Gazifère Inc.</t>
  </si>
  <si>
    <t>QC1764</t>
  </si>
  <si>
    <t>Gestion Énergie Québec Inc.</t>
  </si>
  <si>
    <t>QC2674</t>
  </si>
  <si>
    <t>Glencore Ltd.</t>
  </si>
  <si>
    <t>QC3733</t>
  </si>
  <si>
    <t>Greenfield Global inc.</t>
  </si>
  <si>
    <t>QC2118</t>
  </si>
  <si>
    <t>Hamel Gestion d'Actifs Inc.</t>
  </si>
  <si>
    <t>QC2501</t>
  </si>
  <si>
    <t>Harnois Énergies Inc.</t>
  </si>
  <si>
    <t>QC3672</t>
  </si>
  <si>
    <t>Harvestone Commodities, LLC</t>
  </si>
  <si>
    <t>QC3782</t>
  </si>
  <si>
    <t>INNOLTEK inc</t>
  </si>
  <si>
    <t>QC3367</t>
  </si>
  <si>
    <t>Irving Oil Limited</t>
  </si>
  <si>
    <t>QC1772</t>
  </si>
  <si>
    <t>Kildair Service ULC</t>
  </si>
  <si>
    <t>QC3803</t>
  </si>
  <si>
    <t>Les Huiles Thuot et Beauchemin inc.</t>
  </si>
  <si>
    <t>QC2083</t>
  </si>
  <si>
    <t>Les Livraisons Pétrolières Highlands s.e.n.c.</t>
  </si>
  <si>
    <t>QC1770</t>
  </si>
  <si>
    <t>Les Pétroles Irving Commercial s.e.n.c</t>
  </si>
  <si>
    <t>QC1768</t>
  </si>
  <si>
    <t>Les Pétroles Irving Marketing s.e.n.c.</t>
  </si>
  <si>
    <t>QC1730</t>
  </si>
  <si>
    <t>Les Produits Pétroliers Norcan S.E.N.C</t>
  </si>
  <si>
    <t>QC2095</t>
  </si>
  <si>
    <t>MacEwen Petroleum Inc</t>
  </si>
  <si>
    <t>QC3783</t>
  </si>
  <si>
    <t>Marquis Energy - Wisconsin, LLC</t>
  </si>
  <si>
    <t>QC2681</t>
  </si>
  <si>
    <t>McDougall Energy Inc</t>
  </si>
  <si>
    <t>QC3902</t>
  </si>
  <si>
    <t>Murex LLC</t>
  </si>
  <si>
    <t>QC2107</t>
  </si>
  <si>
    <t>NGL Supply Co. Ltd.</t>
  </si>
  <si>
    <t>QC3061</t>
  </si>
  <si>
    <t>Nutrinor Coopérative</t>
  </si>
  <si>
    <t>QC2673</t>
  </si>
  <si>
    <t>Petro-Francis Inc</t>
  </si>
  <si>
    <t>QC1706</t>
  </si>
  <si>
    <t>Pétrolière Impériale</t>
  </si>
  <si>
    <t>QC2799</t>
  </si>
  <si>
    <t>Plains Midstream Canada ULC</t>
  </si>
  <si>
    <t>QC1759</t>
  </si>
  <si>
    <t>Produits Shell Canada</t>
  </si>
  <si>
    <t>QC2160</t>
  </si>
  <si>
    <t>Propane Levac Propane Inc.</t>
  </si>
  <si>
    <t>QC2663</t>
  </si>
  <si>
    <t>PROPANE PLUS INC</t>
  </si>
  <si>
    <t>QC2566</t>
  </si>
  <si>
    <t>Société d'échanges commerciaux Shell Canada</t>
  </si>
  <si>
    <t>QC3064</t>
  </si>
  <si>
    <t>Solugaz Inc</t>
  </si>
  <si>
    <t>QC1761</t>
  </si>
  <si>
    <t>Suncor Energy Marketing Inc.</t>
  </si>
  <si>
    <t>QC1873</t>
  </si>
  <si>
    <t>Superior Gas Liquids Partnership</t>
  </si>
  <si>
    <t>QC2786</t>
  </si>
  <si>
    <t>SUPERIOR PLUS LP</t>
  </si>
  <si>
    <t>QC3145</t>
  </si>
  <si>
    <t>Tidewater Midstream &amp; Infrastructure Ltd.</t>
  </si>
  <si>
    <t>QC2174</t>
  </si>
  <si>
    <t>W.O. Stinson &amp; Son Ltd</t>
  </si>
  <si>
    <t>Total</t>
  </si>
  <si>
    <t>Notes: 1-</t>
  </si>
  <si>
    <t>Pour des raisons de confidentialité, l'information relative aux activités de distribution est fournie de façon agrégée.</t>
  </si>
  <si>
    <t>Les émetteurs dont le statut de l'obligation est "satisfait" ont remis un nombre suffisant de droits d'émission éligibles à la période de conformité pour couvrir la totalité de leur obligation de conformité.</t>
  </si>
  <si>
    <t>4-</t>
  </si>
  <si>
    <t>Voir le Rapport sur Crédits comp. remis pour des informations détaillées sur les crédits compensatoires remis.</t>
  </si>
  <si>
    <t>Rapport de couverture de la période 2021-2023</t>
  </si>
  <si>
    <t xml:space="preserve">du système de plafonnement et d'échange de </t>
  </si>
  <si>
    <t xml:space="preserve">droits d'émission de gaz à effet de serre (SPEDE) </t>
  </si>
  <si>
    <t>du Québec</t>
  </si>
  <si>
    <t>Tableau 1 -Crédits compensatoires remis</t>
  </si>
  <si>
    <t>Type de protocole</t>
  </si>
  <si>
    <t>N° de projet de crédits compensatoires</t>
  </si>
  <si>
    <t>Millésime</t>
  </si>
  <si>
    <t>Quantité remise</t>
  </si>
  <si>
    <t>Projets forestiers aux États-Unis (CAFR)</t>
  </si>
  <si>
    <t>CAFR0031-H</t>
  </si>
  <si>
    <t>CAFR5034-H</t>
  </si>
  <si>
    <t>CAFR5051-A</t>
  </si>
  <si>
    <t>CAFR5051-B</t>
  </si>
  <si>
    <t>CAFR5051-C</t>
  </si>
  <si>
    <t>CAFR5051-D</t>
  </si>
  <si>
    <t>CAFR5051-E</t>
  </si>
  <si>
    <t>CAFR5051-F</t>
  </si>
  <si>
    <t>CAFR5084-F</t>
  </si>
  <si>
    <t>CAFR5084-G</t>
  </si>
  <si>
    <t>CAFR5089-G</t>
  </si>
  <si>
    <t>CAFR5192-C</t>
  </si>
  <si>
    <t>CAFR5192-D</t>
  </si>
  <si>
    <t>CAFR5192-E</t>
  </si>
  <si>
    <t>CAFR5204-F</t>
  </si>
  <si>
    <t>CAFR5205-G</t>
  </si>
  <si>
    <t>CAFR5206-C</t>
  </si>
  <si>
    <t>CAFR5207-A</t>
  </si>
  <si>
    <t>CAFR5207-D</t>
  </si>
  <si>
    <t>CAFR5208-D</t>
  </si>
  <si>
    <t>CAFR5208-E</t>
  </si>
  <si>
    <t>CAFR5208-F</t>
  </si>
  <si>
    <t>CAFR5209-C</t>
  </si>
  <si>
    <t>CAFR5209-D</t>
  </si>
  <si>
    <t>CAFR5213-C</t>
  </si>
  <si>
    <t>CAFR5213-D</t>
  </si>
  <si>
    <t>CAFR5213-E</t>
  </si>
  <si>
    <t>CAFR5213-F</t>
  </si>
  <si>
    <t>CAFR5213-G</t>
  </si>
  <si>
    <t>CAFR5214-A</t>
  </si>
  <si>
    <t>CAFR5225-A</t>
  </si>
  <si>
    <t>CAFR5226-C</t>
  </si>
  <si>
    <t>CAFR5229-A</t>
  </si>
  <si>
    <t>CAFR5230-A</t>
  </si>
  <si>
    <t>CAFR5281-C</t>
  </si>
  <si>
    <t>CAFR5281-D</t>
  </si>
  <si>
    <t>CAFR5283-A</t>
  </si>
  <si>
    <t>CAFR5294-A</t>
  </si>
  <si>
    <t>CAFR5294-D</t>
  </si>
  <si>
    <t>CAFR5297-A</t>
  </si>
  <si>
    <t>CAFR5305-A</t>
  </si>
  <si>
    <t>CAFR5305-D</t>
  </si>
  <si>
    <t>CAFR5308-C</t>
  </si>
  <si>
    <t>CAFR5309-C</t>
  </si>
  <si>
    <t>CAFR5309-D</t>
  </si>
  <si>
    <t>CAFR5313-E</t>
  </si>
  <si>
    <t>CAFR5315-A</t>
  </si>
  <si>
    <t>CAFR5315-D</t>
  </si>
  <si>
    <t>CAFR5315-E</t>
  </si>
  <si>
    <t>CAFR5317-E</t>
  </si>
  <si>
    <t>CAFR5317-F</t>
  </si>
  <si>
    <t>CAFR5337-A</t>
  </si>
  <si>
    <t>CAFR5337-C</t>
  </si>
  <si>
    <t>CAFR5337-D</t>
  </si>
  <si>
    <t>CAFR5360-A</t>
  </si>
  <si>
    <t>CAFR5360-C</t>
  </si>
  <si>
    <t>CAFR5360-D</t>
  </si>
  <si>
    <t>CAFR5361-A</t>
  </si>
  <si>
    <t>CAFR5364-A</t>
  </si>
  <si>
    <t>CAFR5364-B</t>
  </si>
  <si>
    <t>CAFR5364-D</t>
  </si>
  <si>
    <t>CAFR5364-E</t>
  </si>
  <si>
    <t>CAFR5371-D</t>
  </si>
  <si>
    <t>CAFR5371-E</t>
  </si>
  <si>
    <t>CAFR5371-F</t>
  </si>
  <si>
    <t>CAFR5373-A</t>
  </si>
  <si>
    <t>CAFR5373-D</t>
  </si>
  <si>
    <t>CAFR5378-B</t>
  </si>
  <si>
    <t>CAFR5378-C</t>
  </si>
  <si>
    <t>CAFR5382-A</t>
  </si>
  <si>
    <t>CAFR5382-B</t>
  </si>
  <si>
    <t>CAFR5382-C</t>
  </si>
  <si>
    <t>CAFR5382-D</t>
  </si>
  <si>
    <t>CAFR5384-A</t>
  </si>
  <si>
    <t>CAFR5384-B</t>
  </si>
  <si>
    <t>CAFR5384-C</t>
  </si>
  <si>
    <t>CAFR5395-A</t>
  </si>
  <si>
    <t>CAFR5413-A</t>
  </si>
  <si>
    <t>CAFR5416-A</t>
  </si>
  <si>
    <t>CAFR5416-B</t>
  </si>
  <si>
    <t>CAFR5417-A</t>
  </si>
  <si>
    <t>CAFR5420-A</t>
  </si>
  <si>
    <t>CAFR5425-A</t>
  </si>
  <si>
    <t>CAFR5427-A</t>
  </si>
  <si>
    <t>CAFR5427-B</t>
  </si>
  <si>
    <t>CAFR5427-C</t>
  </si>
  <si>
    <t>CAFR5427-D</t>
  </si>
  <si>
    <t>CAFR5427-E</t>
  </si>
  <si>
    <t>CAFR5437-A</t>
  </si>
  <si>
    <t>CAFR5437-B</t>
  </si>
  <si>
    <t>CAFR5437-C</t>
  </si>
  <si>
    <t>CAFR5437-D</t>
  </si>
  <si>
    <t>CAFR5439-A</t>
  </si>
  <si>
    <t>CAFR5549-A</t>
  </si>
  <si>
    <t>CAFR5554-C</t>
  </si>
  <si>
    <t>CAFR5638-A</t>
  </si>
  <si>
    <t>CAFR5751-A</t>
  </si>
  <si>
    <t>CAFR6391-A</t>
  </si>
  <si>
    <t>CAFR6436-B</t>
  </si>
  <si>
    <t>Sous-total (CAFR)</t>
  </si>
  <si>
    <t>Projets de fosse à lisier (CALS)</t>
  </si>
  <si>
    <t>CALS5014-H</t>
  </si>
  <si>
    <t>CALS5025-H</t>
  </si>
  <si>
    <t>CALS5025-I</t>
  </si>
  <si>
    <t>CALS5030-D</t>
  </si>
  <si>
    <t>CALS5040-F</t>
  </si>
  <si>
    <t>CALS5040-H</t>
  </si>
  <si>
    <t>CALS5040-I</t>
  </si>
  <si>
    <t>CALS5041-H</t>
  </si>
  <si>
    <t>CALS5041-J</t>
  </si>
  <si>
    <t>CALS5122-F</t>
  </si>
  <si>
    <t>CALS5124-C</t>
  </si>
  <si>
    <t>CALS5124-F</t>
  </si>
  <si>
    <t>CALS5124-G</t>
  </si>
  <si>
    <t>CALS5134-F</t>
  </si>
  <si>
    <t>CALS5135-F</t>
  </si>
  <si>
    <t>CALS5135-G</t>
  </si>
  <si>
    <t>CALS5136-B</t>
  </si>
  <si>
    <t>CALS5138-F</t>
  </si>
  <si>
    <t>CALS5138-G</t>
  </si>
  <si>
    <t>CALS5139-F</t>
  </si>
  <si>
    <t>CALS5152-E</t>
  </si>
  <si>
    <t>CALS5152-F</t>
  </si>
  <si>
    <t>CALS5152-G</t>
  </si>
  <si>
    <t>CALS5169-E</t>
  </si>
  <si>
    <t>CALS5175-F</t>
  </si>
  <si>
    <t>CALS5175-G</t>
  </si>
  <si>
    <t>CALS5180-E</t>
  </si>
  <si>
    <t>CALS5181-C</t>
  </si>
  <si>
    <t>CALS5181-F</t>
  </si>
  <si>
    <t>CALS5181-G</t>
  </si>
  <si>
    <t>CALS5263-F</t>
  </si>
  <si>
    <t>CALS5263-G</t>
  </si>
  <si>
    <t>CALS5289-F</t>
  </si>
  <si>
    <t>CALS5289-G</t>
  </si>
  <si>
    <t>CALS5346-C</t>
  </si>
  <si>
    <t>CALS5346-E</t>
  </si>
  <si>
    <t>CALS5346-F</t>
  </si>
  <si>
    <t>CALS5355-D</t>
  </si>
  <si>
    <t>CALS5355-E</t>
  </si>
  <si>
    <t>CALS5355-F</t>
  </si>
  <si>
    <t>CALS5374-C</t>
  </si>
  <si>
    <t>CALS5374-D</t>
  </si>
  <si>
    <t>CALS5398-A</t>
  </si>
  <si>
    <t>CALS6321-B</t>
  </si>
  <si>
    <t>CALS6321-C</t>
  </si>
  <si>
    <t>CALS6321-D</t>
  </si>
  <si>
    <t>CALS6324-A</t>
  </si>
  <si>
    <t>CALS6340-C</t>
  </si>
  <si>
    <t>Sous-total (CALS)</t>
  </si>
  <si>
    <t>Projets de substances appauvrissant la couche d'ozone (CAOD)</t>
  </si>
  <si>
    <t>CAOD5496-A</t>
  </si>
  <si>
    <t>CAOD5538-A</t>
  </si>
  <si>
    <t>CAOD5627-A</t>
  </si>
  <si>
    <t>CAOD5671-A</t>
  </si>
  <si>
    <t>CAOD6309-A</t>
  </si>
  <si>
    <t>CAOD6326-A</t>
  </si>
  <si>
    <t>Sous-total (CAOD)</t>
  </si>
  <si>
    <t>Projets de capture de méthane issu d'une mine (CAMM)</t>
  </si>
  <si>
    <t>CAMM5100-C</t>
  </si>
  <si>
    <t>CAMM5100-D</t>
  </si>
  <si>
    <t>CAMM5178-C</t>
  </si>
  <si>
    <t>CAMM5178-F</t>
  </si>
  <si>
    <t>CAMM5178-G</t>
  </si>
  <si>
    <t>CAMM5178-H</t>
  </si>
  <si>
    <t>CAMM5244-B</t>
  </si>
  <si>
    <t>CAMM5244-D</t>
  </si>
  <si>
    <t>CAMM5244-G</t>
  </si>
  <si>
    <t>CAMM5244-H</t>
  </si>
  <si>
    <t>CAMM5367-A</t>
  </si>
  <si>
    <t>CAMM5367-B</t>
  </si>
  <si>
    <t>CAMM5367-D</t>
  </si>
  <si>
    <t>CAMM5367-E</t>
  </si>
  <si>
    <t>CAMM5367-G</t>
  </si>
  <si>
    <t>CAMM5403-D</t>
  </si>
  <si>
    <t>CAMM5407-A</t>
  </si>
  <si>
    <t>CAMM5407-B</t>
  </si>
  <si>
    <t>CAMM5407-C</t>
  </si>
  <si>
    <t>CAMM5407-D</t>
  </si>
  <si>
    <t>CAMM5407-E</t>
  </si>
  <si>
    <t>CAMM5407-F</t>
  </si>
  <si>
    <t>CAMM5470-B</t>
  </si>
  <si>
    <t>CAMM5470-C</t>
  </si>
  <si>
    <t>CAMM5493-D</t>
  </si>
  <si>
    <t>CAMM5537-A</t>
  </si>
  <si>
    <t>CAMM5537-B</t>
  </si>
  <si>
    <t>CAMM5542-C</t>
  </si>
  <si>
    <t>CAMM5542-D</t>
  </si>
  <si>
    <t>CAMM5544-C</t>
  </si>
  <si>
    <t>CAMM5544-D</t>
  </si>
  <si>
    <t>CAMM5546-A</t>
  </si>
  <si>
    <t>CAMM5560-C</t>
  </si>
  <si>
    <t>CAMM5560-D</t>
  </si>
  <si>
    <t>CAMM5572-C</t>
  </si>
  <si>
    <t>CAMM5572-D</t>
  </si>
  <si>
    <t>CAMM5578-B</t>
  </si>
  <si>
    <t>CAMM5607-D</t>
  </si>
  <si>
    <t>CAMM5611-A</t>
  </si>
  <si>
    <t>CAMM5630-A</t>
  </si>
  <si>
    <t>CAMM5630-B</t>
  </si>
  <si>
    <t>CAMM5644-A</t>
  </si>
  <si>
    <t>CAMM5644-B</t>
  </si>
  <si>
    <t>CAMM5650-B</t>
  </si>
  <si>
    <t>CAMM5650-C</t>
  </si>
  <si>
    <t>CAMM5651-B</t>
  </si>
  <si>
    <t>CAMM5669-A</t>
  </si>
  <si>
    <t>CAMM5674-A</t>
  </si>
  <si>
    <t>CAMM5674-B</t>
  </si>
  <si>
    <t>CAMM5675-A</t>
  </si>
  <si>
    <t>CAMM5675-C</t>
  </si>
  <si>
    <t>CAMM5743-A</t>
  </si>
  <si>
    <t>CAMM5743-C</t>
  </si>
  <si>
    <t>CAMM5752-A</t>
  </si>
  <si>
    <t>CAMM5771-A</t>
  </si>
  <si>
    <t>CAMM5800-A</t>
  </si>
  <si>
    <t>CAMM5807-A</t>
  </si>
  <si>
    <t>CAMM5807-B</t>
  </si>
  <si>
    <t>CAMM5808-A</t>
  </si>
  <si>
    <t>CAMM5841-A</t>
  </si>
  <si>
    <t>CAMM5841-B</t>
  </si>
  <si>
    <t>Sous-total (CAMM)</t>
  </si>
  <si>
    <r>
      <t>Lieux d’enfouissement - Destruction du CH</t>
    </r>
    <r>
      <rPr>
        <b/>
        <vertAlign val="subscript"/>
        <sz val="11"/>
        <color theme="1"/>
        <rFont val="Calibri"/>
        <family val="2"/>
        <scheme val="minor"/>
      </rPr>
      <t>4</t>
    </r>
    <r>
      <rPr>
        <b/>
        <sz val="11"/>
        <color theme="1"/>
        <rFont val="Calibri"/>
        <family val="2"/>
        <scheme val="minor"/>
      </rPr>
      <t xml:space="preserve"> (LE)</t>
    </r>
  </si>
  <si>
    <t>LE001</t>
  </si>
  <si>
    <t>LE002</t>
  </si>
  <si>
    <t>LE003</t>
  </si>
  <si>
    <t>LE004</t>
  </si>
  <si>
    <t>LE005</t>
  </si>
  <si>
    <t>LE006</t>
  </si>
  <si>
    <t>LE007</t>
  </si>
  <si>
    <t>LE008</t>
  </si>
  <si>
    <t>LE009</t>
  </si>
  <si>
    <t>LE010</t>
  </si>
  <si>
    <t>LE011</t>
  </si>
  <si>
    <t>LE012</t>
  </si>
  <si>
    <t>LE013</t>
  </si>
  <si>
    <t>LE014</t>
  </si>
  <si>
    <t>LE016</t>
  </si>
  <si>
    <t>Sous-total (LE)</t>
  </si>
  <si>
    <t>Destruction d’halocarbures</t>
  </si>
  <si>
    <t>HALO001</t>
  </si>
  <si>
    <t>HALO003</t>
  </si>
  <si>
    <t>SACO004</t>
  </si>
  <si>
    <t>Sous-total (SACO)</t>
  </si>
  <si>
    <t>Lien vers le registre de crédits compensatoires du Québec.</t>
  </si>
  <si>
    <t>Lien vers le registre de crédits compensatoires de la Californie.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</si>
</sst>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_ ;_ * \(#,##0\)\ _$_ ;_ * &quot;-&quot;_)\ _$_ ;_ @_ "/>
    <numFmt numFmtId="165" formatCode="_ * #,##0.00_)\ _$_ ;_ * \(#,##0.00\)\ _$_ ;_ * &quot;-&quot;??_)\ _$_ ;_ @_ "/>
    <numFmt numFmtId="166" formatCode="_ * #,##0_)\ _$_ ;_ * \(#,##0\)\ _$_ ;_ * &quot;-&quot;??_)\ _$_ ;_ @_ "/>
    <numFmt numFmtId="167" formatCode="0.0%"/>
    <numFmt numFmtId="168" formatCode="0.0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sz val="14"/>
      <name val="Calibri"/>
      <family val="2"/>
      <scheme val="minor"/>
    </font>
    <font>
      <b/>
      <sz val="12"/>
      <color theme="1"/>
      <name val="Calibri"/>
      <family val="2"/>
      <scheme val="minor"/>
    </font>
    <font>
      <b/>
      <vertAlign val="superscript"/>
      <sz val="11"/>
      <color theme="1"/>
      <name val="Calibri"/>
      <family val="2"/>
      <scheme val="minor"/>
    </font>
    <font>
      <sz val="10.5"/>
      <color theme="1"/>
      <name val="Calibri"/>
      <family val="2"/>
      <scheme val="minor"/>
    </font>
    <font>
      <sz val="11"/>
      <name val="Calibri"/>
      <family val="2"/>
      <scheme val="minor"/>
    </font>
    <font>
      <b/>
      <vertAlign val="subscript"/>
      <sz val="11"/>
      <color theme="1"/>
      <name val="Calibri"/>
      <family val="2"/>
      <scheme val="minor"/>
    </font>
    <font>
      <b/>
      <i/>
      <sz val="11"/>
      <color theme="1"/>
      <name val="Calibri"/>
      <family val="2"/>
      <scheme val="minor"/>
    </font>
    <font>
      <sz val="8"/>
      <name val="Calibri"/>
      <family val="2"/>
      <scheme val="minor"/>
    </font>
    <font>
      <b/>
      <sz val="11"/>
      <color rgb="FF000000"/>
      <name val="Calibri"/>
      <family val="2"/>
    </font>
    <font>
      <b/>
      <vertAlign val="superscript"/>
      <sz val="11"/>
      <color rgb="FF000000"/>
      <name val="Calibri"/>
      <family val="2"/>
    </font>
    <font>
      <b/>
      <vertAlign val="superscript"/>
      <sz val="14"/>
      <color theme="1"/>
      <name val="Calibri"/>
      <family val="2"/>
      <scheme val="minor"/>
    </font>
    <font>
      <sz val="11"/>
      <color rgb="FF000000"/>
      <name val="Calibri"/>
      <family val="2"/>
    </font>
    <font>
      <sz val="7.5"/>
      <color rgb="FF000000"/>
      <name val="Chaloult_Cond"/>
    </font>
    <font>
      <b/>
      <sz val="14"/>
      <color rgb="FF000000"/>
      <name val="Calibri"/>
      <scheme val="minor"/>
    </font>
    <font>
      <b/>
      <vertAlign val="superscript"/>
      <sz val="14"/>
      <color rgb="FF000000"/>
      <name val="Calibri"/>
      <scheme val="minor"/>
    </font>
  </fonts>
  <fills count="9">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9BC2E6"/>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71">
    <xf numFmtId="0" fontId="0" fillId="0" borderId="0" xfId="0"/>
    <xf numFmtId="0" fontId="2" fillId="0" borderId="0" xfId="0" applyFont="1"/>
    <xf numFmtId="0" fontId="3" fillId="0" borderId="0" xfId="0" applyFon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right" vertical="top" wrapText="1"/>
    </xf>
    <xf numFmtId="0" fontId="3" fillId="2" borderId="6" xfId="0" applyFont="1" applyFill="1" applyBorder="1" applyAlignment="1">
      <alignment horizontal="center" vertical="center" wrapText="1"/>
    </xf>
    <xf numFmtId="3" fontId="3" fillId="3" borderId="19" xfId="0" applyNumberFormat="1" applyFont="1" applyFill="1" applyBorder="1" applyAlignment="1">
      <alignment horizontal="right" vertical="top" wrapText="1"/>
    </xf>
    <xf numFmtId="3" fontId="3" fillId="3" borderId="19" xfId="0" applyNumberFormat="1" applyFont="1" applyFill="1" applyBorder="1" applyAlignment="1">
      <alignment vertical="top" wrapText="1"/>
    </xf>
    <xf numFmtId="0" fontId="0" fillId="0" borderId="0" xfId="0" applyAlignment="1">
      <alignment horizontal="right"/>
    </xf>
    <xf numFmtId="0" fontId="11" fillId="0" borderId="0" xfId="0" applyFont="1" applyAlignment="1">
      <alignment vertical="top" wrapText="1"/>
    </xf>
    <xf numFmtId="3" fontId="3" fillId="0" borderId="0" xfId="0" applyNumberFormat="1" applyFont="1" applyAlignment="1">
      <alignment vertical="top" wrapText="1"/>
    </xf>
    <xf numFmtId="3" fontId="3" fillId="0" borderId="19" xfId="0" applyNumberFormat="1" applyFont="1" applyBorder="1" applyAlignment="1">
      <alignment horizontal="left" vertical="top" wrapText="1"/>
    </xf>
    <xf numFmtId="3" fontId="3" fillId="4" borderId="29" xfId="0" applyNumberFormat="1" applyFont="1" applyFill="1" applyBorder="1" applyAlignment="1">
      <alignment horizontal="center" vertical="top" wrapText="1"/>
    </xf>
    <xf numFmtId="3" fontId="3" fillId="0" borderId="29" xfId="0" applyNumberFormat="1" applyFont="1" applyBorder="1" applyAlignment="1">
      <alignment horizontal="right" vertical="top" wrapText="1"/>
    </xf>
    <xf numFmtId="3" fontId="3" fillId="0" borderId="29" xfId="0" applyNumberFormat="1" applyFont="1" applyBorder="1" applyAlignment="1">
      <alignment vertical="top"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0" borderId="0" xfId="0" applyFont="1" applyAlignment="1">
      <alignment horizontal="center" vertical="top" wrapText="1"/>
    </xf>
    <xf numFmtId="3" fontId="3" fillId="0" borderId="0" xfId="0" applyNumberFormat="1" applyFont="1" applyAlignment="1">
      <alignment horizontal="right" vertical="top" wrapText="1"/>
    </xf>
    <xf numFmtId="9" fontId="3" fillId="0" borderId="0" xfId="2" applyFont="1" applyFill="1" applyBorder="1" applyAlignment="1">
      <alignment vertical="top" wrapText="1"/>
    </xf>
    <xf numFmtId="164" fontId="3" fillId="5" borderId="31" xfId="0" applyNumberFormat="1" applyFont="1" applyFill="1" applyBorder="1" applyAlignment="1">
      <alignment horizontal="center" vertical="top" wrapText="1"/>
    </xf>
    <xf numFmtId="0" fontId="6" fillId="0" borderId="0" xfId="0" applyFont="1" applyAlignment="1">
      <alignment vertical="center" wrapText="1"/>
    </xf>
    <xf numFmtId="0" fontId="3" fillId="0" borderId="0" xfId="0" applyFont="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vertical="top" wrapText="1"/>
    </xf>
    <xf numFmtId="0" fontId="8" fillId="0" borderId="0" xfId="0" applyFont="1" applyAlignment="1">
      <alignment vertical="top"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3" fontId="3" fillId="3" borderId="21" xfId="0" applyNumberFormat="1" applyFont="1" applyFill="1" applyBorder="1" applyAlignment="1">
      <alignment horizontal="center" vertical="center"/>
    </xf>
    <xf numFmtId="166" fontId="3" fillId="3" borderId="22" xfId="1" applyNumberFormat="1" applyFont="1" applyFill="1" applyBorder="1" applyAlignment="1">
      <alignment horizontal="center" vertical="center" wrapText="1"/>
    </xf>
    <xf numFmtId="0" fontId="6" fillId="0" borderId="42" xfId="0" applyFont="1" applyBorder="1" applyAlignment="1">
      <alignment vertical="center" wrapText="1"/>
    </xf>
    <xf numFmtId="3" fontId="3" fillId="0" borderId="19"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3" fillId="3" borderId="19" xfId="0" applyNumberFormat="1" applyFont="1" applyFill="1" applyBorder="1" applyAlignment="1">
      <alignment horizontal="center" vertical="center" wrapText="1"/>
    </xf>
    <xf numFmtId="3" fontId="3" fillId="4" borderId="29" xfId="0" applyNumberFormat="1" applyFont="1" applyFill="1" applyBorder="1" applyAlignment="1">
      <alignment horizontal="center" vertical="center" wrapText="1"/>
    </xf>
    <xf numFmtId="3" fontId="0" fillId="0" borderId="0" xfId="0" applyNumberFormat="1"/>
    <xf numFmtId="3" fontId="3" fillId="7" borderId="31" xfId="0" applyNumberFormat="1" applyFont="1" applyFill="1" applyBorder="1" applyAlignment="1">
      <alignment vertical="top" wrapText="1"/>
    </xf>
    <xf numFmtId="164" fontId="0" fillId="0" borderId="0" xfId="0" applyNumberFormat="1"/>
    <xf numFmtId="1" fontId="3" fillId="3" borderId="19" xfId="0" applyNumberFormat="1" applyFont="1" applyFill="1" applyBorder="1" applyAlignment="1">
      <alignment horizontal="center" vertical="top" wrapText="1"/>
    </xf>
    <xf numFmtId="1" fontId="3" fillId="0" borderId="19" xfId="0" applyNumberFormat="1" applyFont="1" applyBorder="1" applyAlignment="1">
      <alignment horizontal="center" vertical="top" wrapText="1"/>
    </xf>
    <xf numFmtId="166" fontId="3" fillId="3" borderId="20" xfId="1" applyNumberFormat="1" applyFont="1" applyFill="1" applyBorder="1" applyAlignment="1">
      <alignment vertical="top" wrapText="1"/>
    </xf>
    <xf numFmtId="166" fontId="3" fillId="0" borderId="20" xfId="1" applyNumberFormat="1" applyFont="1" applyBorder="1" applyAlignment="1">
      <alignment vertical="top" wrapText="1"/>
    </xf>
    <xf numFmtId="166" fontId="14" fillId="2" borderId="20" xfId="1" applyNumberFormat="1" applyFont="1" applyFill="1" applyBorder="1" applyAlignment="1">
      <alignment vertical="top" wrapText="1"/>
    </xf>
    <xf numFmtId="166" fontId="14" fillId="2" borderId="27" xfId="1" applyNumberFormat="1" applyFont="1" applyFill="1" applyBorder="1" applyAlignment="1">
      <alignment vertical="top" wrapText="1"/>
    </xf>
    <xf numFmtId="166" fontId="3" fillId="2" borderId="39" xfId="1" applyNumberFormat="1" applyFont="1" applyFill="1" applyBorder="1" applyAlignment="1">
      <alignment vertical="top" wrapText="1"/>
    </xf>
    <xf numFmtId="3" fontId="14" fillId="6" borderId="19" xfId="0" applyNumberFormat="1" applyFont="1" applyFill="1" applyBorder="1" applyAlignment="1">
      <alignment horizontal="left" vertical="top" wrapText="1"/>
    </xf>
    <xf numFmtId="1" fontId="14" fillId="6" borderId="19" xfId="0" applyNumberFormat="1" applyFont="1" applyFill="1" applyBorder="1" applyAlignment="1">
      <alignment horizontal="center" vertical="top" wrapText="1"/>
    </xf>
    <xf numFmtId="3" fontId="14" fillId="6" borderId="26" xfId="0" applyNumberFormat="1" applyFont="1" applyFill="1" applyBorder="1" applyAlignment="1">
      <alignment horizontal="left" vertical="top" wrapText="1"/>
    </xf>
    <xf numFmtId="1" fontId="14" fillId="6" borderId="26" xfId="0" applyNumberFormat="1" applyFont="1" applyFill="1" applyBorder="1" applyAlignment="1">
      <alignment horizontal="center" vertical="top" wrapText="1"/>
    </xf>
    <xf numFmtId="3" fontId="3" fillId="6" borderId="38" xfId="0" applyNumberFormat="1" applyFont="1" applyFill="1" applyBorder="1" applyAlignment="1">
      <alignment horizontal="left" vertical="top" wrapText="1"/>
    </xf>
    <xf numFmtId="1" fontId="3" fillId="6" borderId="38" xfId="0" applyNumberFormat="1" applyFont="1" applyFill="1" applyBorder="1" applyAlignment="1">
      <alignment horizontal="center" vertical="top" wrapText="1"/>
    </xf>
    <xf numFmtId="3" fontId="3" fillId="2" borderId="46" xfId="0" applyNumberFormat="1" applyFont="1" applyFill="1" applyBorder="1" applyAlignment="1">
      <alignment horizontal="right" vertical="top" wrapText="1"/>
    </xf>
    <xf numFmtId="3" fontId="3" fillId="6" borderId="46" xfId="0" applyNumberFormat="1" applyFont="1" applyFill="1" applyBorder="1" applyAlignment="1">
      <alignment vertical="top"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164" fontId="3" fillId="2" borderId="34" xfId="0" applyNumberFormat="1" applyFont="1" applyFill="1" applyBorder="1" applyAlignment="1">
      <alignment horizontal="center" vertical="top" wrapText="1"/>
    </xf>
    <xf numFmtId="3" fontId="3" fillId="7" borderId="34" xfId="0" applyNumberFormat="1" applyFont="1" applyFill="1" applyBorder="1" applyAlignment="1">
      <alignment vertical="top" wrapText="1"/>
    </xf>
    <xf numFmtId="0" fontId="7" fillId="0" borderId="0" xfId="3" applyFill="1"/>
    <xf numFmtId="0" fontId="3" fillId="5" borderId="37"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2" fillId="0" borderId="0" xfId="0" applyFont="1"/>
    <xf numFmtId="0" fontId="6" fillId="0" borderId="0" xfId="0" applyFont="1" applyAlignment="1">
      <alignment vertical="center"/>
    </xf>
    <xf numFmtId="167" fontId="3" fillId="0" borderId="48" xfId="0" applyNumberFormat="1" applyFont="1" applyBorder="1" applyAlignment="1">
      <alignment vertical="top" wrapText="1"/>
    </xf>
    <xf numFmtId="167" fontId="3" fillId="3" borderId="20" xfId="0" applyNumberFormat="1" applyFont="1" applyFill="1" applyBorder="1" applyAlignment="1">
      <alignment vertical="top" wrapText="1"/>
    </xf>
    <xf numFmtId="167" fontId="3" fillId="2" borderId="47" xfId="2" applyNumberFormat="1" applyFont="1" applyFill="1" applyBorder="1" applyAlignment="1">
      <alignment vertical="top" wrapText="1"/>
    </xf>
    <xf numFmtId="167" fontId="3" fillId="2" borderId="35" xfId="2" applyNumberFormat="1" applyFont="1" applyFill="1" applyBorder="1" applyAlignment="1">
      <alignment vertical="top" wrapText="1"/>
    </xf>
    <xf numFmtId="0" fontId="0" fillId="0" borderId="0" xfId="0" applyAlignment="1">
      <alignment horizontal="center"/>
    </xf>
    <xf numFmtId="0" fontId="9" fillId="0" borderId="0" xfId="0" applyFont="1" applyAlignment="1">
      <alignment horizontal="center"/>
    </xf>
    <xf numFmtId="0" fontId="3" fillId="0" borderId="28" xfId="0" applyFont="1" applyBorder="1" applyAlignment="1">
      <alignment horizontal="center" vertical="top" wrapText="1"/>
    </xf>
    <xf numFmtId="0" fontId="3" fillId="3" borderId="15" xfId="0" applyFont="1" applyFill="1" applyBorder="1" applyAlignment="1">
      <alignment horizontal="center" vertical="top" wrapText="1"/>
    </xf>
    <xf numFmtId="0" fontId="3" fillId="0" borderId="15" xfId="0" applyFont="1" applyBorder="1" applyAlignment="1">
      <alignment horizontal="center" vertical="top" wrapText="1"/>
    </xf>
    <xf numFmtId="0" fontId="3" fillId="4" borderId="28" xfId="0" applyFont="1" applyFill="1" applyBorder="1" applyAlignment="1">
      <alignment horizontal="center" vertical="top" wrapText="1"/>
    </xf>
    <xf numFmtId="0" fontId="0" fillId="0" borderId="0" xfId="0" applyAlignment="1">
      <alignment wrapText="1"/>
    </xf>
    <xf numFmtId="10" fontId="19" fillId="0" borderId="0" xfId="0" applyNumberFormat="1" applyFont="1"/>
    <xf numFmtId="167" fontId="3" fillId="4" borderId="29" xfId="0" applyNumberFormat="1" applyFont="1" applyFill="1" applyBorder="1" applyAlignment="1">
      <alignment horizontal="right" vertical="center" wrapText="1"/>
    </xf>
    <xf numFmtId="167" fontId="3" fillId="0" borderId="19" xfId="0" applyNumberFormat="1" applyFont="1" applyBorder="1" applyAlignment="1">
      <alignment horizontal="right" vertical="center" wrapText="1"/>
    </xf>
    <xf numFmtId="166" fontId="0" fillId="0" borderId="0" xfId="0" applyNumberFormat="1"/>
    <xf numFmtId="3" fontId="3" fillId="0" borderId="19" xfId="0" applyNumberFormat="1" applyFont="1" applyBorder="1" applyAlignment="1">
      <alignment horizontal="center" vertical="top" wrapText="1"/>
    </xf>
    <xf numFmtId="3" fontId="3" fillId="3" borderId="19" xfId="0" applyNumberFormat="1" applyFont="1" applyFill="1" applyBorder="1" applyAlignment="1">
      <alignment horizontal="left" vertical="top" wrapText="1"/>
    </xf>
    <xf numFmtId="3" fontId="14" fillId="2" borderId="40" xfId="0" applyNumberFormat="1" applyFont="1" applyFill="1" applyBorder="1" applyAlignment="1">
      <alignment horizontal="right" vertical="top" wrapText="1"/>
    </xf>
    <xf numFmtId="3" fontId="14" fillId="2" borderId="17" xfId="0" applyNumberFormat="1" applyFont="1" applyFill="1" applyBorder="1" applyAlignment="1">
      <alignment horizontal="right" vertical="top" wrapText="1"/>
    </xf>
    <xf numFmtId="3" fontId="14" fillId="2" borderId="18" xfId="0" applyNumberFormat="1" applyFont="1" applyFill="1" applyBorder="1" applyAlignment="1">
      <alignment horizontal="right" vertical="top" wrapText="1"/>
    </xf>
    <xf numFmtId="2" fontId="3" fillId="3" borderId="10" xfId="0" applyNumberFormat="1" applyFont="1" applyFill="1" applyBorder="1" applyAlignment="1">
      <alignment horizontal="center" vertical="center" wrapText="1"/>
    </xf>
    <xf numFmtId="168" fontId="3" fillId="3" borderId="22" xfId="0" applyNumberFormat="1" applyFont="1" applyFill="1" applyBorder="1" applyAlignment="1">
      <alignment horizontal="center" vertical="center" wrapText="1"/>
    </xf>
    <xf numFmtId="0" fontId="6" fillId="0" borderId="0" xfId="0" applyFont="1" applyAlignment="1">
      <alignment vertical="top" wrapText="1"/>
    </xf>
    <xf numFmtId="2" fontId="3" fillId="3" borderId="23" xfId="0" applyNumberFormat="1" applyFont="1" applyFill="1" applyBorder="1" applyAlignment="1">
      <alignment horizontal="center" vertical="center" wrapText="1"/>
    </xf>
    <xf numFmtId="1" fontId="0" fillId="0" borderId="0" xfId="0" applyNumberFormat="1"/>
    <xf numFmtId="167" fontId="3" fillId="5" borderId="31" xfId="0" applyNumberFormat="1" applyFont="1" applyFill="1" applyBorder="1" applyAlignment="1">
      <alignment horizontal="right" vertical="top" wrapText="1"/>
    </xf>
    <xf numFmtId="0" fontId="20" fillId="0" borderId="0" xfId="0" applyFont="1"/>
    <xf numFmtId="167" fontId="3" fillId="3" borderId="20" xfId="0" applyNumberFormat="1" applyFont="1" applyFill="1" applyBorder="1" applyAlignment="1">
      <alignment horizontal="right" vertical="top" wrapText="1"/>
    </xf>
    <xf numFmtId="3" fontId="7" fillId="0" borderId="0" xfId="3" applyNumberFormat="1" applyFill="1" applyAlignment="1">
      <alignment vertical="top" wrapText="1"/>
    </xf>
    <xf numFmtId="0" fontId="0" fillId="0" borderId="0" xfId="0" applyAlignment="1">
      <alignment horizontal="left" vertical="top" wrapText="1"/>
    </xf>
    <xf numFmtId="0" fontId="0" fillId="0" borderId="0" xfId="0" applyAlignment="1">
      <alignment horizontal="left"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5" xfId="0" applyFont="1" applyFill="1" applyBorder="1" applyAlignment="1">
      <alignment horizontal="center" vertical="top" wrapText="1"/>
    </xf>
    <xf numFmtId="0" fontId="4" fillId="0" borderId="0" xfId="0" applyFont="1" applyAlignment="1">
      <alignment horizontal="center" vertical="top"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5" xfId="0" applyFont="1" applyBorder="1" applyAlignment="1">
      <alignment horizontal="center" vertical="center"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4" borderId="16" xfId="0" applyFont="1" applyFill="1" applyBorder="1" applyAlignment="1">
      <alignment horizontal="left" vertical="top"/>
    </xf>
    <xf numFmtId="0" fontId="3" fillId="4" borderId="17" xfId="0" applyFont="1" applyFill="1" applyBorder="1" applyAlignment="1">
      <alignment horizontal="left" vertical="top"/>
    </xf>
    <xf numFmtId="0" fontId="3" fillId="4" borderId="18" xfId="0" applyFont="1" applyFill="1" applyBorder="1" applyAlignment="1">
      <alignment horizontal="left" vertical="top"/>
    </xf>
    <xf numFmtId="0" fontId="3" fillId="4" borderId="58" xfId="0" applyFont="1" applyFill="1" applyBorder="1" applyAlignment="1">
      <alignment horizontal="left" vertical="top"/>
    </xf>
    <xf numFmtId="0" fontId="3" fillId="4" borderId="59" xfId="0" applyFont="1" applyFill="1" applyBorder="1" applyAlignment="1">
      <alignment horizontal="left" vertical="top"/>
    </xf>
    <xf numFmtId="0" fontId="3" fillId="4" borderId="60" xfId="0" applyFont="1" applyFill="1" applyBorder="1" applyAlignment="1">
      <alignment horizontal="left" vertical="top"/>
    </xf>
    <xf numFmtId="0" fontId="3" fillId="4" borderId="50" xfId="0" applyFont="1" applyFill="1" applyBorder="1" applyAlignment="1">
      <alignment horizontal="left" vertical="top"/>
    </xf>
    <xf numFmtId="0" fontId="3" fillId="4" borderId="51" xfId="0" applyFont="1" applyFill="1" applyBorder="1" applyAlignment="1">
      <alignment horizontal="left" vertical="top"/>
    </xf>
    <xf numFmtId="0" fontId="3" fillId="4" borderId="52" xfId="0" applyFont="1" applyFill="1" applyBorder="1" applyAlignment="1">
      <alignment horizontal="left" vertical="top"/>
    </xf>
    <xf numFmtId="0" fontId="3" fillId="3" borderId="16" xfId="0" applyFont="1" applyFill="1" applyBorder="1" applyAlignment="1">
      <alignment horizontal="left" vertical="top"/>
    </xf>
    <xf numFmtId="0" fontId="3" fillId="3" borderId="17" xfId="0" applyFont="1" applyFill="1" applyBorder="1" applyAlignment="1">
      <alignment horizontal="left" vertical="top"/>
    </xf>
    <xf numFmtId="0" fontId="3" fillId="3" borderId="18" xfId="0" applyFont="1" applyFill="1" applyBorder="1" applyAlignment="1">
      <alignment horizontal="left" vertical="top"/>
    </xf>
    <xf numFmtId="0" fontId="11" fillId="0" borderId="0" xfId="0" applyFont="1" applyAlignment="1">
      <alignment horizontal="left" vertical="top" wrapText="1"/>
    </xf>
    <xf numFmtId="0" fontId="3" fillId="5" borderId="30" xfId="0" applyFont="1" applyFill="1" applyBorder="1" applyAlignment="1">
      <alignment horizontal="center" vertical="top" wrapText="1"/>
    </xf>
    <xf numFmtId="0" fontId="3" fillId="5" borderId="56" xfId="0" applyFont="1" applyFill="1" applyBorder="1" applyAlignment="1">
      <alignment horizontal="center" vertical="top" wrapText="1"/>
    </xf>
    <xf numFmtId="0" fontId="3" fillId="5" borderId="57" xfId="0" applyFont="1" applyFill="1" applyBorder="1" applyAlignment="1">
      <alignment horizontal="center" vertical="top" wrapText="1"/>
    </xf>
    <xf numFmtId="0" fontId="3" fillId="2" borderId="49"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0" fontId="0" fillId="0" borderId="0" xfId="0" applyAlignment="1">
      <alignment horizontal="left" wrapText="1"/>
    </xf>
    <xf numFmtId="0" fontId="3" fillId="2" borderId="42"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43" xfId="0" applyFont="1" applyFill="1" applyBorder="1" applyAlignment="1">
      <alignment horizontal="center" vertical="top" wrapText="1"/>
    </xf>
    <xf numFmtId="0" fontId="16" fillId="8" borderId="53" xfId="0" applyFont="1" applyFill="1" applyBorder="1" applyAlignment="1">
      <alignment horizontal="center" vertical="center" wrapText="1"/>
    </xf>
    <xf numFmtId="0" fontId="16" fillId="8" borderId="54" xfId="0" applyFont="1" applyFill="1" applyBorder="1" applyAlignment="1">
      <alignment horizontal="center" vertical="center" wrapText="1"/>
    </xf>
    <xf numFmtId="0" fontId="16" fillId="8" borderId="55" xfId="0" applyFont="1" applyFill="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center" vertical="top"/>
    </xf>
    <xf numFmtId="0" fontId="8" fillId="0" borderId="0" xfId="0" applyFont="1" applyAlignment="1">
      <alignment horizontal="center" vertical="center" wrapText="1"/>
    </xf>
    <xf numFmtId="0" fontId="21"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0" borderId="50" xfId="0" applyFont="1" applyBorder="1" applyAlignment="1">
      <alignment horizontal="left" vertical="top"/>
    </xf>
    <xf numFmtId="0" fontId="3" fillId="0" borderId="51" xfId="0" applyFont="1" applyBorder="1" applyAlignment="1">
      <alignment horizontal="left" vertical="top"/>
    </xf>
    <xf numFmtId="0" fontId="3" fillId="0" borderId="52" xfId="0" applyFont="1" applyBorder="1" applyAlignment="1">
      <alignment horizontal="left" vertical="top"/>
    </xf>
    <xf numFmtId="3" fontId="3" fillId="0" borderId="15" xfId="0" applyNumberFormat="1" applyFont="1" applyBorder="1" applyAlignment="1">
      <alignment horizontal="center" vertical="top" wrapText="1"/>
    </xf>
    <xf numFmtId="3" fontId="3" fillId="0" borderId="19" xfId="0" applyNumberFormat="1" applyFont="1" applyBorder="1" applyAlignment="1">
      <alignment horizontal="center" vertical="top" wrapText="1"/>
    </xf>
    <xf numFmtId="3" fontId="3" fillId="3" borderId="15" xfId="0" applyNumberFormat="1" applyFont="1" applyFill="1" applyBorder="1" applyAlignment="1">
      <alignment horizontal="left" vertical="top" wrapText="1"/>
    </xf>
    <xf numFmtId="3" fontId="3" fillId="3" borderId="19" xfId="0" applyNumberFormat="1" applyFont="1" applyFill="1" applyBorder="1" applyAlignment="1">
      <alignment horizontal="left" vertical="top" wrapText="1"/>
    </xf>
    <xf numFmtId="0" fontId="6" fillId="0" borderId="0" xfId="0" applyFont="1" applyAlignment="1">
      <alignment horizontal="center" vertical="center"/>
    </xf>
    <xf numFmtId="0" fontId="12" fillId="0" borderId="0" xfId="0" applyFont="1" applyAlignment="1">
      <alignment horizontal="center"/>
    </xf>
    <xf numFmtId="0" fontId="6" fillId="0" borderId="1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3" fontId="14" fillId="2" borderId="15" xfId="0" applyNumberFormat="1" applyFont="1" applyFill="1" applyBorder="1" applyAlignment="1">
      <alignment horizontal="right" vertical="top" wrapText="1"/>
    </xf>
    <xf numFmtId="3" fontId="14" fillId="2" borderId="19" xfId="0" applyNumberFormat="1" applyFont="1" applyFill="1" applyBorder="1" applyAlignment="1">
      <alignment horizontal="right" vertical="top" wrapText="1"/>
    </xf>
    <xf numFmtId="3" fontId="14" fillId="2" borderId="41" xfId="0" applyNumberFormat="1" applyFont="1" applyFill="1" applyBorder="1" applyAlignment="1">
      <alignment horizontal="right" vertical="top" wrapText="1"/>
    </xf>
    <xf numFmtId="3" fontId="14" fillId="2" borderId="24" xfId="0" applyNumberFormat="1" applyFont="1" applyFill="1" applyBorder="1" applyAlignment="1">
      <alignment horizontal="right" vertical="top" wrapText="1"/>
    </xf>
    <xf numFmtId="3" fontId="14" fillId="2" borderId="25" xfId="0" applyNumberFormat="1" applyFont="1" applyFill="1" applyBorder="1" applyAlignment="1">
      <alignment horizontal="right" vertical="top" wrapText="1"/>
    </xf>
    <xf numFmtId="3" fontId="3" fillId="2" borderId="11" xfId="0" applyNumberFormat="1" applyFont="1" applyFill="1" applyBorder="1" applyAlignment="1">
      <alignment horizontal="right" vertical="top" wrapText="1"/>
    </xf>
    <xf numFmtId="3" fontId="3" fillId="2" borderId="12" xfId="0" applyNumberFormat="1" applyFont="1" applyFill="1" applyBorder="1" applyAlignment="1">
      <alignment horizontal="right" vertical="top" wrapText="1"/>
    </xf>
    <xf numFmtId="3" fontId="3" fillId="2" borderId="37" xfId="0" applyNumberFormat="1" applyFont="1" applyFill="1" applyBorder="1" applyAlignment="1">
      <alignment horizontal="right" vertical="top" wrapText="1"/>
    </xf>
    <xf numFmtId="3" fontId="14" fillId="2" borderId="40" xfId="0" applyNumberFormat="1" applyFont="1" applyFill="1" applyBorder="1" applyAlignment="1">
      <alignment horizontal="right" vertical="top" wrapText="1"/>
    </xf>
    <xf numFmtId="3" fontId="14" fillId="2" borderId="17" xfId="0" applyNumberFormat="1" applyFont="1" applyFill="1" applyBorder="1" applyAlignment="1">
      <alignment horizontal="right" vertical="top" wrapText="1"/>
    </xf>
    <xf numFmtId="3" fontId="14" fillId="2" borderId="18" xfId="0" applyNumberFormat="1" applyFont="1" applyFill="1" applyBorder="1" applyAlignment="1">
      <alignment horizontal="right" vertical="top" wrapText="1"/>
    </xf>
  </cellXfs>
  <cellStyles count="5">
    <cellStyle name="Hyperlink" xfId="4" xr:uid="{00000000-000B-0000-0000-000008000000}"/>
    <cellStyle name="Lien hypertexte" xfId="3" builtinId="8"/>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15242</xdr:colOff>
      <xdr:row>0</xdr:row>
      <xdr:rowOff>139067</xdr:rowOff>
    </xdr:from>
    <xdr:to>
      <xdr:col>2</xdr:col>
      <xdr:colOff>1090121</xdr:colOff>
      <xdr:row>6</xdr:row>
      <xdr:rowOff>80341</xdr:rowOff>
    </xdr:to>
    <xdr:pic>
      <xdr:nvPicPr>
        <xdr:cNvPr id="4" name="Image 3" descr="Une image contenant texte, Police, capture d’écran, logo&#10;&#10;Description générée automatiquement">
          <a:extLst>
            <a:ext uri="{FF2B5EF4-FFF2-40B4-BE49-F238E27FC236}">
              <a16:creationId xmlns:a16="http://schemas.microsoft.com/office/drawing/2014/main" id="{C4B13E46-D60D-163C-E081-AD40550009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2" y="139067"/>
          <a:ext cx="2189304" cy="1217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75021</xdr:colOff>
      <xdr:row>0</xdr:row>
      <xdr:rowOff>2</xdr:rowOff>
    </xdr:from>
    <xdr:to>
      <xdr:col>3</xdr:col>
      <xdr:colOff>424485</xdr:colOff>
      <xdr:row>3</xdr:row>
      <xdr:rowOff>389654</xdr:rowOff>
    </xdr:to>
    <xdr:pic>
      <xdr:nvPicPr>
        <xdr:cNvPr id="5" name="Image 4" descr="Une image contenant texte, Police, capture d’écran, logo&#10;&#10;Description générée automatiquement">
          <a:extLst>
            <a:ext uri="{FF2B5EF4-FFF2-40B4-BE49-F238E27FC236}">
              <a16:creationId xmlns:a16="http://schemas.microsoft.com/office/drawing/2014/main" id="{6F24BB20-188F-4C5A-8125-DF8A38F9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21" y="2"/>
          <a:ext cx="2092539" cy="1161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10892</xdr:colOff>
      <xdr:row>0</xdr:row>
      <xdr:rowOff>0</xdr:rowOff>
    </xdr:from>
    <xdr:to>
      <xdr:col>3</xdr:col>
      <xdr:colOff>162248</xdr:colOff>
      <xdr:row>4</xdr:row>
      <xdr:rowOff>305519</xdr:rowOff>
    </xdr:to>
    <xdr:pic>
      <xdr:nvPicPr>
        <xdr:cNvPr id="2" name="Image 1" descr="Une image contenant texte, Police, capture d’écran, logo&#10;&#10;Description générée automatiquement">
          <a:extLst>
            <a:ext uri="{FF2B5EF4-FFF2-40B4-BE49-F238E27FC236}">
              <a16:creationId xmlns:a16="http://schemas.microsoft.com/office/drawing/2014/main" id="{95891A0A-09D4-4651-84F6-8874ECE940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92" y="0"/>
          <a:ext cx="1894611" cy="105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n01.safelinks.protection.outlook.com/?url=https%3A%2F%2Fww2.arb.ca.gov%2Fsites%2Fdefault%2Ffiles%2F2024-12%2Fnc-CP4compliancereport.xlsx&amp;data=05%7C02%7CRidouan.ElKadiri%40environnement.gouv.qc.ca%7C76585b3e8b58412b87d108dd14a8a578%7C4262d4ec5a674957abb6bf78aca6a6f5%7C0%7C0%7C638689436770065481%7CUnknown%7CTWFpbGZsb3d8eyJFbXB0eU1hcGkiOnRydWUsIlYiOiIwLjAuMDAwMCIsIlAiOiJXaW4zMiIsIkFOIjoiTWFpbCIsIldUIjoyfQ%3D%3D%7C0%7C%7C%7C&amp;sdata=tEFTYu%2B9%2BLIu7P3HKfBF2gOREpvXW5J89ZgpAPlZK4I%3D&amp;reserved=0" TargetMode="External"/><Relationship Id="rId1" Type="http://schemas.openxmlformats.org/officeDocument/2006/relationships/hyperlink" Target="https://ww2.arb.ca.gov/sites/default/files/2021-12/2018-2020compliancereport.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an01.safelinks.protection.outlook.com/?url=https%3A%2F%2Fww2.arb.ca.gov%2Fsites%2Fdefault%2Ffiles%2F2024-12%2Fnc-CP4compliancereport.xlsx&amp;data=05%7C02%7CRidouan.ElKadiri%40environnement.gouv.qc.ca%7C76585b3e8b58412b87d108dd14a8a578%7C4262d4ec5a674957abb6bf78aca6a6f5%7C0%7C0%7C638689436770065481%7CUnknown%7CTWFpbGZsb3d8eyJFbXB0eU1hcGkiOnRydWUsIlYiOiIwLjAuMDAwMCIsIlAiOiJXaW4zMiIsIkFOIjoiTWFpbCIsIldUIjoyfQ%3D%3D%7C0%7C%7C%7C&amp;sdata=tEFTYu%2B9%2BLIu7P3HKfBF2gOREpvXW5J89ZgpAPlZK4I%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environnement.gouv.qc.ca/changements/carbone/credits-compensatoires/registre_creditscompensatoires.htm" TargetMode="External"/><Relationship Id="rId2" Type="http://schemas.openxmlformats.org/officeDocument/2006/relationships/hyperlink" Target="https://ww2.arb.ca.gov/our-work/programs/compliance-offset-program/arb-offset-credit-issuance" TargetMode="External"/><Relationship Id="rId1" Type="http://schemas.openxmlformats.org/officeDocument/2006/relationships/hyperlink" Target="https://ww2.arb.ca.gov/sites/default/files/2021-12/2018-2020compliancereport.xlsx"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can01.safelinks.protection.outlook.com/?url=https%3A%2F%2Fww2.arb.ca.gov%2Fsites%2Fdefault%2Ffiles%2F2024-12%2Fnc-CP4compliancereport.xlsx&amp;data=05%7C02%7CRidouan.ElKadiri%40environnement.gouv.qc.ca%7C76585b3e8b58412b87d108dd14a8a578%7C4262d4ec5a674957abb6bf78aca6a6f5%7C0%7C0%7C638689436770065481%7CUnknown%7CTWFpbGZsb3d8eyJFbXB0eU1hcGkiOnRydWUsIlYiOiIwLjAuMDAwMCIsIlAiOiJXaW4zMiIsIkFOIjoiTWFpbCIsIldUIjoyfQ%3D%3D%7C0%7C%7C%7C&amp;sdata=tEFTYu%2B9%2BLIu7P3HKfBF2gOREpvXW5J89ZgpAPlZK4I%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7"/>
  <sheetViews>
    <sheetView tabSelected="1" zoomScaleNormal="100" workbookViewId="0">
      <selection activeCell="B11" sqref="B11:S11"/>
    </sheetView>
  </sheetViews>
  <sheetFormatPr baseColWidth="10" defaultColWidth="11.42578125" defaultRowHeight="15" x14ac:dyDescent="0.25"/>
  <cols>
    <col min="1" max="1" width="0.42578125" customWidth="1"/>
    <col min="2" max="2" width="16.28515625" customWidth="1"/>
    <col min="3" max="3" width="17.28515625" customWidth="1"/>
    <col min="4" max="4" width="15.7109375" customWidth="1"/>
    <col min="5" max="5" width="16.42578125" customWidth="1"/>
    <col min="6" max="6" width="18.5703125" customWidth="1"/>
    <col min="7" max="7" width="15.5703125" customWidth="1"/>
    <col min="8" max="14" width="12.140625" customWidth="1"/>
    <col min="15" max="18" width="13" customWidth="1"/>
    <col min="19" max="19" width="12.140625" customWidth="1"/>
    <col min="20" max="20" width="14.28515625" customWidth="1"/>
  </cols>
  <sheetData>
    <row r="1" spans="1:22" ht="19.5" customHeight="1" x14ac:dyDescent="0.25">
      <c r="D1" s="94" t="s">
        <v>0</v>
      </c>
      <c r="E1" s="94"/>
      <c r="F1" s="94"/>
      <c r="G1" s="94"/>
      <c r="H1" s="94"/>
      <c r="I1" s="94"/>
      <c r="J1" s="94"/>
      <c r="K1" s="94"/>
      <c r="L1" s="94"/>
      <c r="M1" s="94"/>
      <c r="N1" s="94"/>
      <c r="O1" s="94"/>
      <c r="P1" s="94"/>
      <c r="Q1" s="94"/>
      <c r="R1" s="94"/>
      <c r="S1" s="94"/>
    </row>
    <row r="2" spans="1:22" ht="19.5" customHeight="1" x14ac:dyDescent="0.25">
      <c r="D2" s="94"/>
      <c r="E2" s="94"/>
      <c r="F2" s="94"/>
      <c r="G2" s="94"/>
      <c r="H2" s="94"/>
      <c r="I2" s="94"/>
      <c r="J2" s="94"/>
      <c r="K2" s="94"/>
      <c r="L2" s="94"/>
      <c r="M2" s="94"/>
      <c r="N2" s="94"/>
      <c r="O2" s="94"/>
      <c r="P2" s="94"/>
      <c r="Q2" s="94"/>
      <c r="R2" s="94"/>
      <c r="S2" s="94"/>
    </row>
    <row r="3" spans="1:22" x14ac:dyDescent="0.25">
      <c r="A3" s="1"/>
      <c r="D3" s="94"/>
      <c r="E3" s="94"/>
      <c r="F3" s="94"/>
      <c r="G3" s="94"/>
      <c r="H3" s="94"/>
      <c r="I3" s="94"/>
      <c r="J3" s="94"/>
      <c r="K3" s="94"/>
      <c r="L3" s="94"/>
      <c r="M3" s="94"/>
      <c r="N3" s="94"/>
      <c r="O3" s="94"/>
      <c r="P3" s="94"/>
      <c r="Q3" s="94"/>
      <c r="R3" s="94"/>
      <c r="S3" s="94"/>
    </row>
    <row r="4" spans="1:22" x14ac:dyDescent="0.25">
      <c r="A4" s="2"/>
      <c r="D4" s="94"/>
      <c r="E4" s="94"/>
      <c r="F4" s="94"/>
      <c r="G4" s="94"/>
      <c r="H4" s="94"/>
      <c r="I4" s="94"/>
      <c r="J4" s="94"/>
      <c r="K4" s="94"/>
      <c r="L4" s="94"/>
      <c r="M4" s="94"/>
      <c r="N4" s="94"/>
      <c r="O4" s="94"/>
      <c r="P4" s="94"/>
      <c r="Q4" s="94"/>
      <c r="R4" s="94"/>
      <c r="S4" s="94"/>
    </row>
    <row r="5" spans="1:22" ht="16.5" customHeight="1" x14ac:dyDescent="0.25">
      <c r="D5" s="94"/>
      <c r="E5" s="94"/>
      <c r="F5" s="94"/>
      <c r="G5" s="94"/>
      <c r="H5" s="94"/>
      <c r="I5" s="94"/>
      <c r="J5" s="94"/>
      <c r="K5" s="94"/>
      <c r="L5" s="94"/>
      <c r="M5" s="94"/>
      <c r="N5" s="94"/>
      <c r="O5" s="94"/>
      <c r="P5" s="94"/>
      <c r="Q5" s="94"/>
      <c r="R5" s="94"/>
      <c r="S5" s="94"/>
    </row>
    <row r="6" spans="1:22" x14ac:dyDescent="0.25">
      <c r="C6" s="74"/>
      <c r="D6" s="94"/>
      <c r="E6" s="94"/>
      <c r="F6" s="94"/>
      <c r="G6" s="94"/>
      <c r="H6" s="94"/>
      <c r="I6" s="94"/>
      <c r="J6" s="94"/>
      <c r="K6" s="94"/>
      <c r="L6" s="94"/>
      <c r="M6" s="94"/>
      <c r="N6" s="94"/>
      <c r="O6" s="94"/>
      <c r="P6" s="94"/>
      <c r="Q6" s="94"/>
      <c r="R6" s="94"/>
      <c r="S6" s="94"/>
    </row>
    <row r="7" spans="1:22" x14ac:dyDescent="0.25">
      <c r="C7" s="74"/>
      <c r="D7" s="94"/>
      <c r="E7" s="94"/>
      <c r="F7" s="94"/>
      <c r="G7" s="94"/>
      <c r="H7" s="94"/>
      <c r="I7" s="94"/>
      <c r="J7" s="94"/>
      <c r="K7" s="94"/>
      <c r="L7" s="94"/>
      <c r="M7" s="94"/>
      <c r="N7" s="94"/>
      <c r="O7" s="94"/>
      <c r="P7" s="94"/>
      <c r="Q7" s="94"/>
      <c r="R7" s="94"/>
      <c r="S7" s="94"/>
    </row>
    <row r="8" spans="1:22" x14ac:dyDescent="0.25">
      <c r="C8" s="74"/>
      <c r="D8" s="94"/>
      <c r="E8" s="94"/>
      <c r="F8" s="94"/>
      <c r="G8" s="94"/>
      <c r="H8" s="94"/>
      <c r="I8" s="94"/>
      <c r="J8" s="94"/>
      <c r="K8" s="94"/>
      <c r="L8" s="94"/>
      <c r="M8" s="94"/>
      <c r="N8" s="94"/>
      <c r="O8" s="94"/>
      <c r="P8" s="94"/>
      <c r="Q8" s="94"/>
      <c r="R8" s="94"/>
      <c r="S8" s="94"/>
    </row>
    <row r="9" spans="1:22" x14ac:dyDescent="0.25">
      <c r="B9" s="90"/>
      <c r="C9" s="74"/>
      <c r="D9" s="94"/>
      <c r="E9" s="94"/>
      <c r="F9" s="94"/>
      <c r="G9" s="94"/>
      <c r="H9" s="94"/>
      <c r="I9" s="94"/>
      <c r="J9" s="94"/>
      <c r="K9" s="94"/>
      <c r="L9" s="94"/>
      <c r="M9" s="94"/>
      <c r="N9" s="94"/>
      <c r="O9" s="94"/>
      <c r="P9" s="94"/>
      <c r="Q9" s="94"/>
      <c r="R9" s="94"/>
      <c r="S9" s="94"/>
    </row>
    <row r="10" spans="1:22" ht="21" customHeight="1" x14ac:dyDescent="0.25">
      <c r="B10" s="98" t="s">
        <v>1</v>
      </c>
      <c r="C10" s="98"/>
      <c r="D10" s="98"/>
      <c r="E10" s="98"/>
      <c r="F10" s="98"/>
      <c r="G10" s="98"/>
      <c r="H10" s="98"/>
      <c r="I10" s="98"/>
      <c r="J10" s="98"/>
      <c r="K10" s="98"/>
      <c r="L10" s="98"/>
      <c r="M10" s="98"/>
      <c r="N10" s="98"/>
      <c r="O10" s="98"/>
      <c r="P10" s="98"/>
      <c r="Q10" s="98"/>
      <c r="R10" s="98"/>
      <c r="S10" s="98"/>
    </row>
    <row r="11" spans="1:22" ht="21" customHeight="1" x14ac:dyDescent="0.25">
      <c r="B11" s="98" t="s">
        <v>2</v>
      </c>
      <c r="C11" s="98"/>
      <c r="D11" s="98"/>
      <c r="E11" s="98"/>
      <c r="F11" s="98"/>
      <c r="G11" s="98"/>
      <c r="H11" s="98"/>
      <c r="I11" s="98"/>
      <c r="J11" s="98"/>
      <c r="K11" s="98"/>
      <c r="L11" s="98"/>
      <c r="M11" s="98"/>
      <c r="N11" s="98"/>
      <c r="O11" s="98"/>
      <c r="P11" s="98"/>
      <c r="Q11" s="98"/>
      <c r="R11" s="98"/>
      <c r="S11" s="98"/>
    </row>
    <row r="12" spans="1:22" ht="18.600000000000001" customHeight="1" x14ac:dyDescent="0.25">
      <c r="B12" s="99" t="s">
        <v>3</v>
      </c>
      <c r="C12" s="99"/>
      <c r="D12" s="99"/>
      <c r="E12" s="99"/>
      <c r="F12" s="99"/>
      <c r="G12" s="99"/>
      <c r="H12" s="99"/>
      <c r="I12" s="99"/>
      <c r="J12" s="99"/>
      <c r="K12" s="99"/>
      <c r="L12" s="99"/>
      <c r="M12" s="99"/>
      <c r="N12" s="99"/>
      <c r="O12" s="99"/>
      <c r="P12" s="99"/>
      <c r="Q12" s="99"/>
      <c r="R12" s="99"/>
      <c r="S12" s="99"/>
    </row>
    <row r="13" spans="1:22" ht="15.75" thickBot="1" x14ac:dyDescent="0.3"/>
    <row r="14" spans="1:22" ht="14.65" customHeight="1" x14ac:dyDescent="0.25">
      <c r="B14" s="100" t="s">
        <v>4</v>
      </c>
      <c r="C14" s="101"/>
      <c r="D14" s="101"/>
      <c r="E14" s="101"/>
      <c r="F14" s="101"/>
      <c r="G14" s="101"/>
      <c r="H14" s="101"/>
      <c r="I14" s="101"/>
      <c r="J14" s="101"/>
      <c r="K14" s="101"/>
      <c r="L14" s="101"/>
      <c r="M14" s="101"/>
      <c r="N14" s="101"/>
      <c r="O14" s="101"/>
      <c r="P14" s="101"/>
      <c r="Q14" s="101"/>
      <c r="R14" s="101"/>
      <c r="S14" s="101"/>
      <c r="T14" s="101"/>
      <c r="U14" s="102"/>
      <c r="V14" s="23"/>
    </row>
    <row r="15" spans="1:22" ht="15" customHeight="1" thickBot="1" x14ac:dyDescent="0.3">
      <c r="A15" s="32"/>
      <c r="B15" s="103"/>
      <c r="C15" s="104"/>
      <c r="D15" s="104"/>
      <c r="E15" s="104"/>
      <c r="F15" s="104"/>
      <c r="G15" s="104"/>
      <c r="H15" s="104"/>
      <c r="I15" s="104"/>
      <c r="J15" s="104"/>
      <c r="K15" s="104"/>
      <c r="L15" s="104"/>
      <c r="M15" s="104"/>
      <c r="N15" s="104"/>
      <c r="O15" s="104"/>
      <c r="P15" s="104"/>
      <c r="Q15" s="104"/>
      <c r="R15" s="104"/>
      <c r="S15" s="104"/>
      <c r="T15" s="104"/>
      <c r="U15" s="105"/>
      <c r="V15" s="23"/>
    </row>
    <row r="16" spans="1:22" ht="19.149999999999999" customHeight="1" x14ac:dyDescent="0.25">
      <c r="B16" s="95" t="s">
        <v>5</v>
      </c>
      <c r="C16" s="96"/>
      <c r="D16" s="97"/>
      <c r="E16" s="106" t="s">
        <v>6</v>
      </c>
      <c r="F16" s="107"/>
      <c r="G16" s="107"/>
      <c r="H16" s="107"/>
      <c r="I16" s="107"/>
      <c r="J16" s="107"/>
      <c r="K16" s="107"/>
      <c r="L16" s="107"/>
      <c r="M16" s="107"/>
      <c r="N16" s="107"/>
      <c r="O16" s="107"/>
      <c r="P16" s="107"/>
      <c r="Q16" s="107"/>
      <c r="R16" s="107"/>
      <c r="S16" s="107"/>
      <c r="T16" s="107"/>
      <c r="U16" s="108"/>
      <c r="V16" s="86"/>
    </row>
    <row r="17" spans="2:21" ht="75.599999999999994" customHeight="1" x14ac:dyDescent="0.25">
      <c r="B17" s="3" t="s">
        <v>7</v>
      </c>
      <c r="C17" s="3" t="s">
        <v>8</v>
      </c>
      <c r="D17" s="5" t="s">
        <v>9</v>
      </c>
      <c r="E17" s="3" t="s">
        <v>10</v>
      </c>
      <c r="F17" s="4" t="s">
        <v>11</v>
      </c>
      <c r="G17" s="4" t="s">
        <v>12</v>
      </c>
      <c r="H17" s="4" t="s">
        <v>13</v>
      </c>
      <c r="I17" s="4" t="s">
        <v>14</v>
      </c>
      <c r="J17" s="4" t="s">
        <v>15</v>
      </c>
      <c r="K17" s="4" t="s">
        <v>16</v>
      </c>
      <c r="L17" s="4" t="s">
        <v>17</v>
      </c>
      <c r="M17" s="4" t="s">
        <v>18</v>
      </c>
      <c r="N17" s="4" t="s">
        <v>19</v>
      </c>
      <c r="O17" s="4" t="s">
        <v>20</v>
      </c>
      <c r="P17" s="4" t="s">
        <v>21</v>
      </c>
      <c r="Q17" s="4" t="s">
        <v>22</v>
      </c>
      <c r="R17" s="4" t="s">
        <v>23</v>
      </c>
      <c r="S17" s="4" t="s">
        <v>24</v>
      </c>
      <c r="T17" s="4" t="s">
        <v>25</v>
      </c>
      <c r="U17" s="5" t="s">
        <v>26</v>
      </c>
    </row>
    <row r="18" spans="2:21" ht="24.6" customHeight="1" x14ac:dyDescent="0.25">
      <c r="B18" s="28">
        <v>135</v>
      </c>
      <c r="C18" s="29">
        <v>134</v>
      </c>
      <c r="D18" s="84">
        <v>99.259259259259252</v>
      </c>
      <c r="E18" s="30">
        <v>176517337</v>
      </c>
      <c r="F18" s="30">
        <v>176515597</v>
      </c>
      <c r="G18" s="85">
        <v>99.999014261131748</v>
      </c>
      <c r="H18" s="31">
        <v>19323</v>
      </c>
      <c r="I18" s="31">
        <v>7128</v>
      </c>
      <c r="J18" s="31">
        <v>114472</v>
      </c>
      <c r="K18" s="31">
        <v>386215</v>
      </c>
      <c r="L18" s="31">
        <v>943700</v>
      </c>
      <c r="M18" s="31">
        <v>2234413</v>
      </c>
      <c r="N18" s="31">
        <v>3344173</v>
      </c>
      <c r="O18" s="31">
        <v>13922554</v>
      </c>
      <c r="P18" s="31">
        <v>53064569</v>
      </c>
      <c r="Q18" s="31">
        <v>53538552</v>
      </c>
      <c r="R18" s="31">
        <v>34950973</v>
      </c>
      <c r="S18" s="31">
        <v>347229</v>
      </c>
      <c r="T18" s="31">
        <v>13642296</v>
      </c>
      <c r="U18" s="87">
        <v>7.728663207025269</v>
      </c>
    </row>
    <row r="20" spans="2:21" ht="17.100000000000001" customHeight="1" x14ac:dyDescent="0.25">
      <c r="B20" s="6" t="s">
        <v>27</v>
      </c>
      <c r="C20" s="93" t="s">
        <v>28</v>
      </c>
      <c r="D20" s="93"/>
      <c r="E20" s="93"/>
      <c r="F20" s="93"/>
      <c r="G20" s="93"/>
      <c r="H20" s="93"/>
      <c r="I20" s="93"/>
      <c r="J20" s="93"/>
      <c r="K20" s="93"/>
      <c r="L20" s="93"/>
      <c r="M20" s="93"/>
      <c r="N20" s="93"/>
      <c r="O20" s="93"/>
      <c r="P20" s="93"/>
    </row>
    <row r="21" spans="2:21" ht="17.100000000000001" customHeight="1" x14ac:dyDescent="0.25">
      <c r="B21" s="6"/>
      <c r="C21" s="93" t="s">
        <v>29</v>
      </c>
      <c r="D21" s="93"/>
      <c r="E21" s="93"/>
      <c r="F21" s="93"/>
      <c r="G21" s="93"/>
      <c r="H21" s="93"/>
      <c r="I21" s="93"/>
      <c r="J21" s="93"/>
      <c r="K21" s="93"/>
      <c r="L21" s="93"/>
      <c r="M21" s="93"/>
      <c r="N21" s="93"/>
      <c r="O21" s="93"/>
      <c r="P21" s="93"/>
      <c r="Q21" s="93"/>
      <c r="R21" s="93"/>
      <c r="S21" s="93"/>
      <c r="T21" s="93"/>
      <c r="U21" s="93"/>
    </row>
    <row r="22" spans="2:21" ht="17.100000000000001" customHeight="1" x14ac:dyDescent="0.25">
      <c r="B22" s="6"/>
      <c r="C22" s="93"/>
      <c r="D22" s="93"/>
      <c r="E22" s="93"/>
      <c r="F22" s="93"/>
      <c r="G22" s="93"/>
      <c r="H22" s="93"/>
      <c r="I22" s="93"/>
      <c r="J22" s="93"/>
      <c r="K22" s="93"/>
      <c r="L22" s="93"/>
      <c r="M22" s="93"/>
      <c r="N22" s="93"/>
      <c r="O22" s="93"/>
      <c r="P22" s="93"/>
      <c r="Q22" s="93"/>
      <c r="R22" s="93"/>
      <c r="S22" s="93"/>
      <c r="T22" s="93"/>
      <c r="U22" s="93"/>
    </row>
    <row r="23" spans="2:21" ht="15" customHeight="1" x14ac:dyDescent="0.25">
      <c r="B23" s="6" t="s">
        <v>30</v>
      </c>
      <c r="C23" s="93" t="s">
        <v>31</v>
      </c>
      <c r="D23" s="93"/>
      <c r="E23" s="93"/>
      <c r="F23" s="93"/>
      <c r="G23" s="93"/>
      <c r="H23" s="93"/>
      <c r="I23" s="93"/>
      <c r="J23" s="93"/>
      <c r="K23" s="93"/>
      <c r="L23" s="93"/>
      <c r="M23" s="93"/>
      <c r="N23" s="93"/>
      <c r="O23" s="93"/>
      <c r="P23" s="93"/>
      <c r="Q23" s="93"/>
      <c r="R23" s="93"/>
      <c r="S23" s="93"/>
      <c r="T23" s="93"/>
      <c r="U23" s="93"/>
    </row>
    <row r="24" spans="2:21" x14ac:dyDescent="0.25">
      <c r="C24" s="93"/>
      <c r="D24" s="93"/>
      <c r="E24" s="93"/>
      <c r="F24" s="93"/>
      <c r="G24" s="93"/>
      <c r="H24" s="93"/>
      <c r="I24" s="93"/>
      <c r="J24" s="93"/>
      <c r="K24" s="93"/>
      <c r="L24" s="93"/>
      <c r="M24" s="93"/>
      <c r="N24" s="93"/>
      <c r="O24" s="93"/>
      <c r="P24" s="93"/>
      <c r="Q24" s="93"/>
      <c r="R24" s="93"/>
      <c r="S24" s="93"/>
      <c r="T24" s="93"/>
      <c r="U24" s="93"/>
    </row>
    <row r="25" spans="2:21" ht="14.1" customHeight="1" x14ac:dyDescent="0.25">
      <c r="B25" s="10" t="s">
        <v>32</v>
      </c>
      <c r="C25" t="s">
        <v>33</v>
      </c>
    </row>
    <row r="26" spans="2:21" ht="14.1" customHeight="1" x14ac:dyDescent="0.25">
      <c r="C26" s="59" t="s">
        <v>34</v>
      </c>
      <c r="D26" s="59"/>
      <c r="E26" s="59"/>
    </row>
    <row r="27" spans="2:21" ht="14.1" customHeight="1" x14ac:dyDescent="0.25"/>
    <row r="28" spans="2:21" ht="14.1" customHeight="1" x14ac:dyDescent="0.25"/>
    <row r="29" spans="2:21" ht="14.1" customHeight="1" x14ac:dyDescent="0.25"/>
    <row r="30" spans="2:21" ht="14.1" customHeight="1" x14ac:dyDescent="0.25"/>
    <row r="31" spans="2:21" ht="14.1" customHeight="1" x14ac:dyDescent="0.25"/>
    <row r="32" spans="2:21" ht="14.1" customHeight="1" x14ac:dyDescent="0.25"/>
    <row r="33" spans="15:20" ht="14.1" customHeight="1" x14ac:dyDescent="0.25"/>
    <row r="34" spans="15:20" ht="14.1" customHeight="1" x14ac:dyDescent="0.25"/>
    <row r="35" spans="15:20" ht="14.1" customHeight="1" x14ac:dyDescent="0.25">
      <c r="T35" s="78"/>
    </row>
    <row r="36" spans="15:20" ht="14.1" customHeight="1" x14ac:dyDescent="0.25">
      <c r="O36" s="78"/>
    </row>
    <row r="37" spans="15:20" ht="14.1" customHeight="1" x14ac:dyDescent="0.25"/>
    <row r="38" spans="15:20" ht="14.1" customHeight="1" x14ac:dyDescent="0.25">
      <c r="T38" s="78"/>
    </row>
    <row r="39" spans="15:20" ht="14.1" customHeight="1" x14ac:dyDescent="0.25"/>
    <row r="40" spans="15:20" ht="14.1" customHeight="1" x14ac:dyDescent="0.25"/>
    <row r="41" spans="15:20" ht="14.1" customHeight="1" x14ac:dyDescent="0.25"/>
    <row r="42" spans="15:20" ht="14.1" customHeight="1" x14ac:dyDescent="0.25"/>
    <row r="43" spans="15:20" ht="14.1" customHeight="1" x14ac:dyDescent="0.25"/>
    <row r="44" spans="15:20" ht="14.1" customHeight="1" x14ac:dyDescent="0.25"/>
    <row r="45" spans="15:20" ht="14.1" customHeight="1" x14ac:dyDescent="0.25"/>
    <row r="46" spans="15:20" ht="14.1" customHeight="1" x14ac:dyDescent="0.25"/>
    <row r="47" spans="15:20" ht="14.1" customHeight="1" x14ac:dyDescent="0.25"/>
    <row r="48" spans="15:20" ht="34.15"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29.65"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45.6" customHeight="1" x14ac:dyDescent="0.25"/>
    <row r="84" ht="15" customHeight="1" x14ac:dyDescent="0.25"/>
    <row r="85" ht="15" customHeight="1" x14ac:dyDescent="0.25"/>
    <row r="86" ht="15" customHeight="1" x14ac:dyDescent="0.25"/>
    <row r="87" ht="15" customHeight="1" x14ac:dyDescent="0.25"/>
  </sheetData>
  <mergeCells count="10">
    <mergeCell ref="C23:U24"/>
    <mergeCell ref="C21:U22"/>
    <mergeCell ref="D1:S9"/>
    <mergeCell ref="C20:P20"/>
    <mergeCell ref="B16:D16"/>
    <mergeCell ref="B10:S10"/>
    <mergeCell ref="B11:S11"/>
    <mergeCell ref="B12:S12"/>
    <mergeCell ref="B14:U15"/>
    <mergeCell ref="E16:U16"/>
  </mergeCells>
  <phoneticPr fontId="15" type="noConversion"/>
  <hyperlinks>
    <hyperlink ref="C26" r:id="rId1" xr:uid="{4DD0BF2E-93F7-4F80-B3FF-428FAF161C28}"/>
    <hyperlink ref="C26:E26" r:id="rId2" display="Lien vers le rapport du California Air Resources Board." xr:uid="{4BFE9906-6A4D-4D9A-A353-CF98AA095128}"/>
  </hyperlinks>
  <pageMargins left="0.7" right="0.7" top="0.75" bottom="0.75" header="0.3" footer="0.3"/>
  <pageSetup paperSize="5" scale="6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58"/>
  <sheetViews>
    <sheetView zoomScaleNormal="100" workbookViewId="0">
      <selection activeCell="M5" sqref="M5"/>
    </sheetView>
  </sheetViews>
  <sheetFormatPr baseColWidth="10" defaultColWidth="11.42578125" defaultRowHeight="15" customHeight="1" x14ac:dyDescent="0.25"/>
  <cols>
    <col min="1" max="1" width="2.28515625" customWidth="1"/>
    <col min="2" max="2" width="12.42578125" style="68" customWidth="1"/>
    <col min="6" max="6" width="13.42578125" customWidth="1"/>
    <col min="7" max="8" width="14.7109375" bestFit="1" customWidth="1"/>
    <col min="9" max="9" width="15.28515625" customWidth="1"/>
    <col min="10" max="10" width="20.28515625" customWidth="1"/>
    <col min="11" max="11" width="16" customWidth="1"/>
    <col min="12" max="12" width="13.7109375" customWidth="1"/>
    <col min="13" max="13" width="12.7109375" customWidth="1"/>
    <col min="14" max="14" width="13.7109375" bestFit="1" customWidth="1"/>
  </cols>
  <sheetData>
    <row r="1" spans="2:11" ht="21" customHeight="1" x14ac:dyDescent="0.25">
      <c r="C1" s="26"/>
      <c r="D1" s="26"/>
      <c r="E1" s="138" t="s">
        <v>35</v>
      </c>
      <c r="F1" s="138"/>
      <c r="G1" s="138"/>
      <c r="H1" s="138"/>
      <c r="I1" s="138"/>
      <c r="J1" s="138"/>
      <c r="K1" s="138"/>
    </row>
    <row r="2" spans="2:11" ht="21" customHeight="1" x14ac:dyDescent="0.25">
      <c r="C2" s="26"/>
      <c r="D2" s="26"/>
      <c r="E2" s="139" t="s">
        <v>36</v>
      </c>
      <c r="F2" s="139"/>
      <c r="G2" s="139"/>
      <c r="H2" s="139"/>
      <c r="I2" s="139"/>
      <c r="J2" s="139"/>
      <c r="K2" s="139"/>
    </row>
    <row r="3" spans="2:11" ht="18.75" customHeight="1" x14ac:dyDescent="0.25">
      <c r="D3" s="27"/>
      <c r="E3" s="140" t="s">
        <v>3</v>
      </c>
      <c r="F3" s="140"/>
      <c r="G3" s="140"/>
      <c r="H3" s="140"/>
      <c r="I3" s="140"/>
      <c r="J3" s="140"/>
      <c r="K3" s="140"/>
    </row>
    <row r="4" spans="2:11" ht="35.25" customHeight="1" thickBot="1" x14ac:dyDescent="0.3">
      <c r="B4" s="69"/>
    </row>
    <row r="5" spans="2:11" ht="19.5" thickBot="1" x14ac:dyDescent="0.3">
      <c r="B5" s="141" t="s">
        <v>37</v>
      </c>
      <c r="C5" s="142"/>
      <c r="D5" s="142"/>
      <c r="E5" s="142"/>
      <c r="F5" s="142"/>
      <c r="G5" s="142"/>
      <c r="H5" s="142"/>
      <c r="I5" s="142"/>
      <c r="J5" s="142"/>
      <c r="K5" s="143"/>
    </row>
    <row r="6" spans="2:11" ht="52.5" customHeight="1" thickBot="1" x14ac:dyDescent="0.3">
      <c r="B6" s="17" t="s">
        <v>38</v>
      </c>
      <c r="C6" s="144" t="s">
        <v>39</v>
      </c>
      <c r="D6" s="145"/>
      <c r="E6" s="145"/>
      <c r="F6" s="146"/>
      <c r="G6" s="17" t="s">
        <v>40</v>
      </c>
      <c r="H6" s="17" t="s">
        <v>41</v>
      </c>
      <c r="I6" s="17" t="s">
        <v>42</v>
      </c>
      <c r="J6" s="17" t="s">
        <v>43</v>
      </c>
      <c r="K6" s="18" t="s">
        <v>44</v>
      </c>
    </row>
    <row r="7" spans="2:11" x14ac:dyDescent="0.25">
      <c r="B7" s="70" t="s">
        <v>45</v>
      </c>
      <c r="C7" s="147" t="s">
        <v>46</v>
      </c>
      <c r="D7" s="148"/>
      <c r="E7" s="148"/>
      <c r="F7" s="149"/>
      <c r="G7" s="15">
        <v>445595</v>
      </c>
      <c r="H7" s="15">
        <v>409948</v>
      </c>
      <c r="I7" s="16">
        <v>35647</v>
      </c>
      <c r="J7" s="34" t="s">
        <v>47</v>
      </c>
      <c r="K7" s="64">
        <v>0.08</v>
      </c>
    </row>
    <row r="8" spans="2:11" x14ac:dyDescent="0.25">
      <c r="B8" s="71" t="s">
        <v>48</v>
      </c>
      <c r="C8" s="121" t="s">
        <v>49</v>
      </c>
      <c r="D8" s="122"/>
      <c r="E8" s="122"/>
      <c r="F8" s="123"/>
      <c r="G8" s="8">
        <v>76438</v>
      </c>
      <c r="H8" s="8">
        <v>70323</v>
      </c>
      <c r="I8" s="9">
        <v>6115</v>
      </c>
      <c r="J8" s="35" t="s">
        <v>47</v>
      </c>
      <c r="K8" s="65">
        <v>0.08</v>
      </c>
    </row>
    <row r="9" spans="2:11" x14ac:dyDescent="0.25">
      <c r="B9" s="70" t="s">
        <v>50</v>
      </c>
      <c r="C9" s="109" t="s">
        <v>51</v>
      </c>
      <c r="D9" s="110"/>
      <c r="E9" s="110"/>
      <c r="F9" s="111"/>
      <c r="G9" s="15">
        <v>174366</v>
      </c>
      <c r="H9" s="15">
        <v>162366</v>
      </c>
      <c r="I9" s="16">
        <v>12000</v>
      </c>
      <c r="J9" s="34" t="s">
        <v>47</v>
      </c>
      <c r="K9" s="64">
        <v>6.9000000000000006E-2</v>
      </c>
    </row>
    <row r="10" spans="2:11" x14ac:dyDescent="0.25">
      <c r="B10" s="71" t="s">
        <v>52</v>
      </c>
      <c r="C10" s="121" t="s">
        <v>53</v>
      </c>
      <c r="D10" s="122"/>
      <c r="E10" s="122"/>
      <c r="F10" s="123"/>
      <c r="G10" s="8">
        <v>159357</v>
      </c>
      <c r="H10" s="8">
        <v>146609</v>
      </c>
      <c r="I10" s="9">
        <v>12748</v>
      </c>
      <c r="J10" s="35" t="s">
        <v>47</v>
      </c>
      <c r="K10" s="65">
        <v>0.08</v>
      </c>
    </row>
    <row r="11" spans="2:11" x14ac:dyDescent="0.25">
      <c r="B11" s="70" t="s">
        <v>54</v>
      </c>
      <c r="C11" s="109" t="s">
        <v>55</v>
      </c>
      <c r="D11" s="110"/>
      <c r="E11" s="110"/>
      <c r="F11" s="111"/>
      <c r="G11" s="15">
        <v>1585194</v>
      </c>
      <c r="H11" s="15">
        <v>1458379</v>
      </c>
      <c r="I11" s="16">
        <v>126815</v>
      </c>
      <c r="J11" s="34" t="s">
        <v>47</v>
      </c>
      <c r="K11" s="64">
        <v>0.08</v>
      </c>
    </row>
    <row r="12" spans="2:11" x14ac:dyDescent="0.25">
      <c r="B12" s="71" t="s">
        <v>56</v>
      </c>
      <c r="C12" s="121" t="s">
        <v>57</v>
      </c>
      <c r="D12" s="122"/>
      <c r="E12" s="122"/>
      <c r="F12" s="123"/>
      <c r="G12" s="8">
        <v>1740</v>
      </c>
      <c r="H12" s="8">
        <v>0</v>
      </c>
      <c r="I12" s="9">
        <v>0</v>
      </c>
      <c r="J12" s="35" t="s">
        <v>58</v>
      </c>
      <c r="K12" s="91" t="s">
        <v>59</v>
      </c>
    </row>
    <row r="13" spans="2:11" x14ac:dyDescent="0.25">
      <c r="B13" s="70" t="s">
        <v>60</v>
      </c>
      <c r="C13" s="109" t="s">
        <v>61</v>
      </c>
      <c r="D13" s="110"/>
      <c r="E13" s="110"/>
      <c r="F13" s="111"/>
      <c r="G13" s="15">
        <v>3398607</v>
      </c>
      <c r="H13" s="15">
        <v>3126719</v>
      </c>
      <c r="I13" s="16">
        <v>271888</v>
      </c>
      <c r="J13" s="34" t="s">
        <v>47</v>
      </c>
      <c r="K13" s="64">
        <v>0.08</v>
      </c>
    </row>
    <row r="14" spans="2:11" x14ac:dyDescent="0.25">
      <c r="B14" s="71" t="s">
        <v>62</v>
      </c>
      <c r="C14" s="121" t="s">
        <v>63</v>
      </c>
      <c r="D14" s="122"/>
      <c r="E14" s="122"/>
      <c r="F14" s="123"/>
      <c r="G14" s="8">
        <v>2454917</v>
      </c>
      <c r="H14" s="8">
        <v>2258524</v>
      </c>
      <c r="I14" s="9">
        <v>196393</v>
      </c>
      <c r="J14" s="35" t="s">
        <v>47</v>
      </c>
      <c r="K14" s="65">
        <v>0.08</v>
      </c>
    </row>
    <row r="15" spans="2:11" x14ac:dyDescent="0.25">
      <c r="B15" s="70" t="s">
        <v>64</v>
      </c>
      <c r="C15" s="109" t="s">
        <v>65</v>
      </c>
      <c r="D15" s="110"/>
      <c r="E15" s="110"/>
      <c r="F15" s="111"/>
      <c r="G15" s="15">
        <v>36749</v>
      </c>
      <c r="H15" s="15">
        <v>33810</v>
      </c>
      <c r="I15" s="16">
        <v>2939</v>
      </c>
      <c r="J15" s="34" t="s">
        <v>47</v>
      </c>
      <c r="K15" s="64">
        <v>0.08</v>
      </c>
    </row>
    <row r="16" spans="2:11" x14ac:dyDescent="0.25">
      <c r="B16" s="71" t="s">
        <v>66</v>
      </c>
      <c r="C16" s="121" t="s">
        <v>67</v>
      </c>
      <c r="D16" s="122"/>
      <c r="E16" s="122"/>
      <c r="F16" s="123"/>
      <c r="G16" s="8">
        <v>2606544</v>
      </c>
      <c r="H16" s="8">
        <v>2398021</v>
      </c>
      <c r="I16" s="9">
        <v>208523</v>
      </c>
      <c r="J16" s="35" t="s">
        <v>47</v>
      </c>
      <c r="K16" s="65">
        <v>0.08</v>
      </c>
    </row>
    <row r="17" spans="2:11" x14ac:dyDescent="0.25">
      <c r="B17" s="70" t="s">
        <v>68</v>
      </c>
      <c r="C17" s="109" t="s">
        <v>69</v>
      </c>
      <c r="D17" s="110"/>
      <c r="E17" s="110"/>
      <c r="F17" s="111"/>
      <c r="G17" s="15">
        <v>3222832</v>
      </c>
      <c r="H17" s="15">
        <v>2965006</v>
      </c>
      <c r="I17" s="16">
        <v>257826</v>
      </c>
      <c r="J17" s="34" t="s">
        <v>47</v>
      </c>
      <c r="K17" s="64">
        <v>0.08</v>
      </c>
    </row>
    <row r="18" spans="2:11" x14ac:dyDescent="0.25">
      <c r="B18" s="71" t="s">
        <v>70</v>
      </c>
      <c r="C18" s="121" t="s">
        <v>71</v>
      </c>
      <c r="D18" s="122"/>
      <c r="E18" s="122"/>
      <c r="F18" s="123"/>
      <c r="G18" s="8">
        <v>877412</v>
      </c>
      <c r="H18" s="8">
        <v>807220</v>
      </c>
      <c r="I18" s="9">
        <v>70192</v>
      </c>
      <c r="J18" s="35" t="s">
        <v>47</v>
      </c>
      <c r="K18" s="65">
        <v>0.08</v>
      </c>
    </row>
    <row r="19" spans="2:11" x14ac:dyDescent="0.25">
      <c r="B19" s="70" t="s">
        <v>72</v>
      </c>
      <c r="C19" s="109" t="s">
        <v>73</v>
      </c>
      <c r="D19" s="110"/>
      <c r="E19" s="110"/>
      <c r="F19" s="111"/>
      <c r="G19" s="15">
        <v>120908</v>
      </c>
      <c r="H19" s="15">
        <v>120908</v>
      </c>
      <c r="I19" s="16">
        <v>0</v>
      </c>
      <c r="J19" s="34" t="s">
        <v>47</v>
      </c>
      <c r="K19" s="64">
        <v>0</v>
      </c>
    </row>
    <row r="20" spans="2:11" x14ac:dyDescent="0.25">
      <c r="B20" s="71" t="s">
        <v>74</v>
      </c>
      <c r="C20" s="121" t="s">
        <v>75</v>
      </c>
      <c r="D20" s="122"/>
      <c r="E20" s="122"/>
      <c r="F20" s="123"/>
      <c r="G20" s="8">
        <v>65778</v>
      </c>
      <c r="H20" s="8">
        <v>65778</v>
      </c>
      <c r="I20" s="9">
        <v>0</v>
      </c>
      <c r="J20" s="35" t="s">
        <v>47</v>
      </c>
      <c r="K20" s="65">
        <v>0</v>
      </c>
    </row>
    <row r="21" spans="2:11" x14ac:dyDescent="0.25">
      <c r="B21" s="70" t="s">
        <v>76</v>
      </c>
      <c r="C21" s="109" t="s">
        <v>77</v>
      </c>
      <c r="D21" s="110"/>
      <c r="E21" s="110"/>
      <c r="F21" s="111"/>
      <c r="G21" s="15">
        <v>398054</v>
      </c>
      <c r="H21" s="15">
        <v>366210</v>
      </c>
      <c r="I21" s="16">
        <v>31844</v>
      </c>
      <c r="J21" s="34" t="s">
        <v>47</v>
      </c>
      <c r="K21" s="64">
        <v>0.08</v>
      </c>
    </row>
    <row r="22" spans="2:11" x14ac:dyDescent="0.25">
      <c r="B22" s="71" t="s">
        <v>78</v>
      </c>
      <c r="C22" s="121" t="s">
        <v>79</v>
      </c>
      <c r="D22" s="122"/>
      <c r="E22" s="122"/>
      <c r="F22" s="123"/>
      <c r="G22" s="8">
        <v>408715</v>
      </c>
      <c r="H22" s="8">
        <v>408715</v>
      </c>
      <c r="I22" s="9">
        <v>0</v>
      </c>
      <c r="J22" s="35" t="s">
        <v>47</v>
      </c>
      <c r="K22" s="65">
        <v>0</v>
      </c>
    </row>
    <row r="23" spans="2:11" x14ac:dyDescent="0.25">
      <c r="B23" s="70" t="s">
        <v>80</v>
      </c>
      <c r="C23" s="109" t="s">
        <v>81</v>
      </c>
      <c r="D23" s="110"/>
      <c r="E23" s="110"/>
      <c r="F23" s="111"/>
      <c r="G23" s="15">
        <v>217360</v>
      </c>
      <c r="H23" s="15">
        <v>217360</v>
      </c>
      <c r="I23" s="16">
        <v>0</v>
      </c>
      <c r="J23" s="34" t="s">
        <v>47</v>
      </c>
      <c r="K23" s="64">
        <v>0</v>
      </c>
    </row>
    <row r="24" spans="2:11" x14ac:dyDescent="0.25">
      <c r="B24" s="71" t="s">
        <v>82</v>
      </c>
      <c r="C24" s="121" t="s">
        <v>83</v>
      </c>
      <c r="D24" s="122"/>
      <c r="E24" s="122"/>
      <c r="F24" s="123"/>
      <c r="G24" s="8">
        <v>99672</v>
      </c>
      <c r="H24" s="8">
        <v>91699</v>
      </c>
      <c r="I24" s="9">
        <v>7973</v>
      </c>
      <c r="J24" s="35" t="s">
        <v>47</v>
      </c>
      <c r="K24" s="65">
        <v>0.08</v>
      </c>
    </row>
    <row r="25" spans="2:11" x14ac:dyDescent="0.25">
      <c r="B25" s="70" t="s">
        <v>84</v>
      </c>
      <c r="C25" s="109" t="s">
        <v>85</v>
      </c>
      <c r="D25" s="110"/>
      <c r="E25" s="110"/>
      <c r="F25" s="111"/>
      <c r="G25" s="15">
        <v>106981</v>
      </c>
      <c r="H25" s="15">
        <v>102481</v>
      </c>
      <c r="I25" s="16">
        <v>4500</v>
      </c>
      <c r="J25" s="34" t="s">
        <v>47</v>
      </c>
      <c r="K25" s="64">
        <v>4.2000000000000003E-2</v>
      </c>
    </row>
    <row r="26" spans="2:11" x14ac:dyDescent="0.25">
      <c r="B26" s="71" t="s">
        <v>86</v>
      </c>
      <c r="C26" s="121" t="s">
        <v>87</v>
      </c>
      <c r="D26" s="122"/>
      <c r="E26" s="122"/>
      <c r="F26" s="123"/>
      <c r="G26" s="8">
        <v>610175</v>
      </c>
      <c r="H26" s="8">
        <v>562175</v>
      </c>
      <c r="I26" s="9">
        <v>48000</v>
      </c>
      <c r="J26" s="35" t="s">
        <v>47</v>
      </c>
      <c r="K26" s="65">
        <v>7.9000000000000001E-2</v>
      </c>
    </row>
    <row r="27" spans="2:11" x14ac:dyDescent="0.25">
      <c r="B27" s="70" t="s">
        <v>88</v>
      </c>
      <c r="C27" s="109" t="s">
        <v>89</v>
      </c>
      <c r="D27" s="110"/>
      <c r="E27" s="110"/>
      <c r="F27" s="111"/>
      <c r="G27" s="15">
        <v>2281665</v>
      </c>
      <c r="H27" s="15">
        <v>2099135</v>
      </c>
      <c r="I27" s="16">
        <v>182530</v>
      </c>
      <c r="J27" s="34" t="s">
        <v>47</v>
      </c>
      <c r="K27" s="64">
        <v>0.08</v>
      </c>
    </row>
    <row r="28" spans="2:11" x14ac:dyDescent="0.25">
      <c r="B28" s="71" t="s">
        <v>90</v>
      </c>
      <c r="C28" s="121" t="s">
        <v>91</v>
      </c>
      <c r="D28" s="122"/>
      <c r="E28" s="122"/>
      <c r="F28" s="123"/>
      <c r="G28" s="8">
        <v>45910</v>
      </c>
      <c r="H28" s="8">
        <v>45910</v>
      </c>
      <c r="I28" s="9">
        <v>0</v>
      </c>
      <c r="J28" s="35" t="s">
        <v>47</v>
      </c>
      <c r="K28" s="65">
        <v>0</v>
      </c>
    </row>
    <row r="29" spans="2:11" x14ac:dyDescent="0.25">
      <c r="B29" s="70" t="s">
        <v>92</v>
      </c>
      <c r="C29" s="109" t="s">
        <v>93</v>
      </c>
      <c r="D29" s="110"/>
      <c r="E29" s="110"/>
      <c r="F29" s="111"/>
      <c r="G29" s="15">
        <v>1545842</v>
      </c>
      <c r="H29" s="15">
        <v>1422175</v>
      </c>
      <c r="I29" s="16">
        <v>123667</v>
      </c>
      <c r="J29" s="34" t="s">
        <v>47</v>
      </c>
      <c r="K29" s="64">
        <v>0.08</v>
      </c>
    </row>
    <row r="30" spans="2:11" x14ac:dyDescent="0.25">
      <c r="B30" s="71" t="s">
        <v>94</v>
      </c>
      <c r="C30" s="121" t="s">
        <v>95</v>
      </c>
      <c r="D30" s="122"/>
      <c r="E30" s="122"/>
      <c r="F30" s="123"/>
      <c r="G30" s="8">
        <v>630454</v>
      </c>
      <c r="H30" s="8">
        <v>580028</v>
      </c>
      <c r="I30" s="9">
        <v>50426</v>
      </c>
      <c r="J30" s="35" t="s">
        <v>47</v>
      </c>
      <c r="K30" s="65">
        <v>0.08</v>
      </c>
    </row>
    <row r="31" spans="2:11" x14ac:dyDescent="0.25">
      <c r="B31" s="70" t="s">
        <v>96</v>
      </c>
      <c r="C31" s="109" t="s">
        <v>97</v>
      </c>
      <c r="D31" s="110"/>
      <c r="E31" s="110"/>
      <c r="F31" s="111"/>
      <c r="G31" s="15">
        <v>8024</v>
      </c>
      <c r="H31" s="15">
        <v>8024</v>
      </c>
      <c r="I31" s="16">
        <v>0</v>
      </c>
      <c r="J31" s="34" t="s">
        <v>47</v>
      </c>
      <c r="K31" s="64">
        <v>0</v>
      </c>
    </row>
    <row r="32" spans="2:11" x14ac:dyDescent="0.25">
      <c r="B32" s="71" t="s">
        <v>98</v>
      </c>
      <c r="C32" s="121" t="s">
        <v>99</v>
      </c>
      <c r="D32" s="122"/>
      <c r="E32" s="122"/>
      <c r="F32" s="123"/>
      <c r="G32" s="8">
        <v>26344</v>
      </c>
      <c r="H32" s="8">
        <v>24237</v>
      </c>
      <c r="I32" s="9">
        <v>2107</v>
      </c>
      <c r="J32" s="35" t="s">
        <v>47</v>
      </c>
      <c r="K32" s="65">
        <v>0.08</v>
      </c>
    </row>
    <row r="33" spans="2:14" x14ac:dyDescent="0.25">
      <c r="B33" s="70" t="s">
        <v>100</v>
      </c>
      <c r="C33" s="109" t="s">
        <v>101</v>
      </c>
      <c r="D33" s="110"/>
      <c r="E33" s="110"/>
      <c r="F33" s="111"/>
      <c r="G33" s="15">
        <v>352528</v>
      </c>
      <c r="H33" s="15">
        <v>324326</v>
      </c>
      <c r="I33" s="16">
        <v>28202</v>
      </c>
      <c r="J33" s="34" t="s">
        <v>47</v>
      </c>
      <c r="K33" s="64">
        <v>0.08</v>
      </c>
    </row>
    <row r="34" spans="2:14" x14ac:dyDescent="0.25">
      <c r="B34" s="71" t="s">
        <v>102</v>
      </c>
      <c r="C34" s="121" t="s">
        <v>103</v>
      </c>
      <c r="D34" s="122"/>
      <c r="E34" s="122"/>
      <c r="F34" s="123"/>
      <c r="G34" s="8">
        <v>362724</v>
      </c>
      <c r="H34" s="8">
        <v>333724</v>
      </c>
      <c r="I34" s="9">
        <v>29000</v>
      </c>
      <c r="J34" s="35" t="s">
        <v>47</v>
      </c>
      <c r="K34" s="65">
        <v>0.08</v>
      </c>
    </row>
    <row r="35" spans="2:14" x14ac:dyDescent="0.25">
      <c r="B35" s="70" t="s">
        <v>104</v>
      </c>
      <c r="C35" s="109" t="s">
        <v>105</v>
      </c>
      <c r="D35" s="110"/>
      <c r="E35" s="110"/>
      <c r="F35" s="111"/>
      <c r="G35" s="15">
        <v>95014</v>
      </c>
      <c r="H35" s="15">
        <v>95014</v>
      </c>
      <c r="I35" s="16">
        <v>0</v>
      </c>
      <c r="J35" s="34" t="s">
        <v>47</v>
      </c>
      <c r="K35" s="64">
        <v>0</v>
      </c>
      <c r="N35" s="37"/>
    </row>
    <row r="36" spans="2:14" x14ac:dyDescent="0.25">
      <c r="B36" s="71" t="s">
        <v>106</v>
      </c>
      <c r="C36" s="121" t="s">
        <v>107</v>
      </c>
      <c r="D36" s="122"/>
      <c r="E36" s="122"/>
      <c r="F36" s="123"/>
      <c r="G36" s="8">
        <v>104637</v>
      </c>
      <c r="H36" s="8">
        <v>96267</v>
      </c>
      <c r="I36" s="9">
        <v>8370</v>
      </c>
      <c r="J36" s="35" t="s">
        <v>47</v>
      </c>
      <c r="K36" s="65">
        <v>0.08</v>
      </c>
    </row>
    <row r="37" spans="2:14" x14ac:dyDescent="0.25">
      <c r="B37" s="70" t="s">
        <v>108</v>
      </c>
      <c r="C37" s="109" t="s">
        <v>109</v>
      </c>
      <c r="D37" s="110"/>
      <c r="E37" s="110"/>
      <c r="F37" s="111"/>
      <c r="G37" s="15">
        <v>3733983</v>
      </c>
      <c r="H37" s="15">
        <v>3435265</v>
      </c>
      <c r="I37" s="16">
        <v>298718</v>
      </c>
      <c r="J37" s="34" t="s">
        <v>47</v>
      </c>
      <c r="K37" s="64">
        <v>0.08</v>
      </c>
    </row>
    <row r="38" spans="2:14" x14ac:dyDescent="0.25">
      <c r="B38" s="71" t="s">
        <v>110</v>
      </c>
      <c r="C38" s="121" t="s">
        <v>111</v>
      </c>
      <c r="D38" s="122"/>
      <c r="E38" s="122"/>
      <c r="F38" s="123"/>
      <c r="G38" s="8">
        <v>162506</v>
      </c>
      <c r="H38" s="8">
        <v>149506</v>
      </c>
      <c r="I38" s="9">
        <v>13000</v>
      </c>
      <c r="J38" s="35" t="s">
        <v>47</v>
      </c>
      <c r="K38" s="65">
        <v>0.08</v>
      </c>
    </row>
    <row r="39" spans="2:14" x14ac:dyDescent="0.25">
      <c r="B39" s="70" t="s">
        <v>112</v>
      </c>
      <c r="C39" s="109" t="s">
        <v>113</v>
      </c>
      <c r="D39" s="110"/>
      <c r="E39" s="110"/>
      <c r="F39" s="111"/>
      <c r="G39" s="15">
        <v>319752</v>
      </c>
      <c r="H39" s="15">
        <v>294172</v>
      </c>
      <c r="I39" s="16">
        <v>25580</v>
      </c>
      <c r="J39" s="34" t="s">
        <v>47</v>
      </c>
      <c r="K39" s="64">
        <v>0.08</v>
      </c>
    </row>
    <row r="40" spans="2:14" x14ac:dyDescent="0.25">
      <c r="B40" s="71" t="s">
        <v>114</v>
      </c>
      <c r="C40" s="121" t="s">
        <v>115</v>
      </c>
      <c r="D40" s="122"/>
      <c r="E40" s="122"/>
      <c r="F40" s="123"/>
      <c r="G40" s="8">
        <v>43521</v>
      </c>
      <c r="H40" s="8">
        <v>43521</v>
      </c>
      <c r="I40" s="9">
        <v>0</v>
      </c>
      <c r="J40" s="35" t="s">
        <v>47</v>
      </c>
      <c r="K40" s="65">
        <v>0</v>
      </c>
    </row>
    <row r="41" spans="2:14" x14ac:dyDescent="0.25">
      <c r="B41" s="70" t="s">
        <v>116</v>
      </c>
      <c r="C41" s="109" t="s">
        <v>117</v>
      </c>
      <c r="D41" s="110"/>
      <c r="E41" s="110"/>
      <c r="F41" s="111"/>
      <c r="G41" s="15">
        <v>257915</v>
      </c>
      <c r="H41" s="15">
        <v>237282</v>
      </c>
      <c r="I41" s="16">
        <v>20633</v>
      </c>
      <c r="J41" s="34" t="s">
        <v>47</v>
      </c>
      <c r="K41" s="64">
        <v>0.08</v>
      </c>
    </row>
    <row r="42" spans="2:14" x14ac:dyDescent="0.25">
      <c r="B42" s="71" t="s">
        <v>118</v>
      </c>
      <c r="C42" s="121" t="s">
        <v>119</v>
      </c>
      <c r="D42" s="122"/>
      <c r="E42" s="122"/>
      <c r="F42" s="123"/>
      <c r="G42" s="8">
        <v>41737</v>
      </c>
      <c r="H42" s="8">
        <v>41737</v>
      </c>
      <c r="I42" s="9">
        <v>0</v>
      </c>
      <c r="J42" s="35" t="s">
        <v>47</v>
      </c>
      <c r="K42" s="65">
        <v>0</v>
      </c>
    </row>
    <row r="43" spans="2:14" x14ac:dyDescent="0.25">
      <c r="B43" s="70" t="s">
        <v>120</v>
      </c>
      <c r="C43" s="109" t="s">
        <v>121</v>
      </c>
      <c r="D43" s="110"/>
      <c r="E43" s="110"/>
      <c r="F43" s="111"/>
      <c r="G43" s="15">
        <v>2602</v>
      </c>
      <c r="H43" s="15">
        <v>2602</v>
      </c>
      <c r="I43" s="16">
        <v>0</v>
      </c>
      <c r="J43" s="34" t="s">
        <v>47</v>
      </c>
      <c r="K43" s="64">
        <v>0</v>
      </c>
    </row>
    <row r="44" spans="2:14" x14ac:dyDescent="0.25">
      <c r="B44" s="71" t="s">
        <v>122</v>
      </c>
      <c r="C44" s="121" t="s">
        <v>123</v>
      </c>
      <c r="D44" s="122"/>
      <c r="E44" s="122"/>
      <c r="F44" s="123"/>
      <c r="G44" s="8">
        <v>960192</v>
      </c>
      <c r="H44" s="8">
        <v>883377</v>
      </c>
      <c r="I44" s="9">
        <v>76815</v>
      </c>
      <c r="J44" s="35" t="s">
        <v>47</v>
      </c>
      <c r="K44" s="65">
        <v>0.08</v>
      </c>
    </row>
    <row r="45" spans="2:14" x14ac:dyDescent="0.25">
      <c r="B45" s="70" t="s">
        <v>124</v>
      </c>
      <c r="C45" s="109" t="s">
        <v>125</v>
      </c>
      <c r="D45" s="110"/>
      <c r="E45" s="110"/>
      <c r="F45" s="111"/>
      <c r="G45" s="15">
        <v>1686544</v>
      </c>
      <c r="H45" s="15">
        <v>1551621</v>
      </c>
      <c r="I45" s="16">
        <v>134923</v>
      </c>
      <c r="J45" s="34" t="s">
        <v>47</v>
      </c>
      <c r="K45" s="64">
        <v>0.08</v>
      </c>
    </row>
    <row r="46" spans="2:14" x14ac:dyDescent="0.25">
      <c r="B46" s="71" t="s">
        <v>126</v>
      </c>
      <c r="C46" s="121" t="s">
        <v>127</v>
      </c>
      <c r="D46" s="122"/>
      <c r="E46" s="122"/>
      <c r="F46" s="123"/>
      <c r="G46" s="8">
        <v>282984</v>
      </c>
      <c r="H46" s="8">
        <v>260346</v>
      </c>
      <c r="I46" s="9">
        <v>22638</v>
      </c>
      <c r="J46" s="35" t="s">
        <v>47</v>
      </c>
      <c r="K46" s="65">
        <v>0.08</v>
      </c>
    </row>
    <row r="47" spans="2:14" x14ac:dyDescent="0.25">
      <c r="B47" s="70" t="s">
        <v>128</v>
      </c>
      <c r="C47" s="109" t="s">
        <v>129</v>
      </c>
      <c r="D47" s="110"/>
      <c r="E47" s="110"/>
      <c r="F47" s="111"/>
      <c r="G47" s="15">
        <v>941751</v>
      </c>
      <c r="H47" s="15">
        <v>940995</v>
      </c>
      <c r="I47" s="16">
        <v>756</v>
      </c>
      <c r="J47" s="34" t="s">
        <v>47</v>
      </c>
      <c r="K47" s="64">
        <v>1E-3</v>
      </c>
    </row>
    <row r="48" spans="2:14" x14ac:dyDescent="0.25">
      <c r="B48" s="71" t="s">
        <v>130</v>
      </c>
      <c r="C48" s="121" t="s">
        <v>131</v>
      </c>
      <c r="D48" s="122"/>
      <c r="E48" s="122"/>
      <c r="F48" s="123"/>
      <c r="G48" s="8">
        <v>45822</v>
      </c>
      <c r="H48" s="8">
        <v>45822</v>
      </c>
      <c r="I48" s="9">
        <v>0</v>
      </c>
      <c r="J48" s="35" t="s">
        <v>47</v>
      </c>
      <c r="K48" s="65">
        <v>0</v>
      </c>
    </row>
    <row r="49" spans="2:11" x14ac:dyDescent="0.25">
      <c r="B49" s="70" t="s">
        <v>132</v>
      </c>
      <c r="C49" s="109" t="s">
        <v>133</v>
      </c>
      <c r="D49" s="110"/>
      <c r="E49" s="110"/>
      <c r="F49" s="111"/>
      <c r="G49" s="15">
        <v>288038</v>
      </c>
      <c r="H49" s="15">
        <v>266038</v>
      </c>
      <c r="I49" s="16">
        <v>22000</v>
      </c>
      <c r="J49" s="34" t="s">
        <v>47</v>
      </c>
      <c r="K49" s="64">
        <v>7.5999999999999998E-2</v>
      </c>
    </row>
    <row r="50" spans="2:11" x14ac:dyDescent="0.25">
      <c r="B50" s="71" t="s">
        <v>134</v>
      </c>
      <c r="C50" s="121" t="s">
        <v>135</v>
      </c>
      <c r="D50" s="122"/>
      <c r="E50" s="122"/>
      <c r="F50" s="123"/>
      <c r="G50" s="8">
        <v>526935</v>
      </c>
      <c r="H50" s="8">
        <v>484781</v>
      </c>
      <c r="I50" s="9">
        <v>42154</v>
      </c>
      <c r="J50" s="35" t="s">
        <v>47</v>
      </c>
      <c r="K50" s="65">
        <v>0.08</v>
      </c>
    </row>
    <row r="51" spans="2:11" x14ac:dyDescent="0.25">
      <c r="B51" s="70" t="s">
        <v>136</v>
      </c>
      <c r="C51" s="109" t="s">
        <v>137</v>
      </c>
      <c r="D51" s="110"/>
      <c r="E51" s="110"/>
      <c r="F51" s="111"/>
      <c r="G51" s="15">
        <v>167027</v>
      </c>
      <c r="H51" s="15">
        <v>153665</v>
      </c>
      <c r="I51" s="16">
        <v>13362</v>
      </c>
      <c r="J51" s="34" t="s">
        <v>47</v>
      </c>
      <c r="K51" s="64">
        <v>0.08</v>
      </c>
    </row>
    <row r="52" spans="2:11" x14ac:dyDescent="0.25">
      <c r="B52" s="71" t="s">
        <v>138</v>
      </c>
      <c r="C52" s="121" t="s">
        <v>139</v>
      </c>
      <c r="D52" s="122"/>
      <c r="E52" s="122"/>
      <c r="F52" s="123"/>
      <c r="G52" s="8">
        <v>252399</v>
      </c>
      <c r="H52" s="8">
        <v>232208</v>
      </c>
      <c r="I52" s="9">
        <v>20191</v>
      </c>
      <c r="J52" s="35" t="s">
        <v>47</v>
      </c>
      <c r="K52" s="65">
        <v>0.08</v>
      </c>
    </row>
    <row r="53" spans="2:11" x14ac:dyDescent="0.25">
      <c r="B53" s="70" t="s">
        <v>140</v>
      </c>
      <c r="C53" s="109" t="s">
        <v>141</v>
      </c>
      <c r="D53" s="110"/>
      <c r="E53" s="110"/>
      <c r="F53" s="111"/>
      <c r="G53" s="15">
        <v>190687</v>
      </c>
      <c r="H53" s="15">
        <v>175433</v>
      </c>
      <c r="I53" s="16">
        <v>15254</v>
      </c>
      <c r="J53" s="34" t="s">
        <v>47</v>
      </c>
      <c r="K53" s="64">
        <v>0.08</v>
      </c>
    </row>
    <row r="54" spans="2:11" x14ac:dyDescent="0.25">
      <c r="B54" s="71" t="s">
        <v>142</v>
      </c>
      <c r="C54" s="121" t="s">
        <v>143</v>
      </c>
      <c r="D54" s="122"/>
      <c r="E54" s="122"/>
      <c r="F54" s="123"/>
      <c r="G54" s="8">
        <v>90116</v>
      </c>
      <c r="H54" s="8">
        <v>85116</v>
      </c>
      <c r="I54" s="9">
        <v>5000</v>
      </c>
      <c r="J54" s="35" t="s">
        <v>47</v>
      </c>
      <c r="K54" s="65">
        <v>5.5E-2</v>
      </c>
    </row>
    <row r="55" spans="2:11" x14ac:dyDescent="0.25">
      <c r="B55" s="70" t="s">
        <v>144</v>
      </c>
      <c r="C55" s="109" t="s">
        <v>145</v>
      </c>
      <c r="D55" s="110"/>
      <c r="E55" s="110"/>
      <c r="F55" s="111"/>
      <c r="G55" s="15">
        <v>73741</v>
      </c>
      <c r="H55" s="15">
        <v>68741</v>
      </c>
      <c r="I55" s="16">
        <v>5000</v>
      </c>
      <c r="J55" s="34" t="s">
        <v>47</v>
      </c>
      <c r="K55" s="64">
        <v>6.8000000000000005E-2</v>
      </c>
    </row>
    <row r="56" spans="2:11" x14ac:dyDescent="0.25">
      <c r="B56" s="71" t="s">
        <v>146</v>
      </c>
      <c r="C56" s="121" t="s">
        <v>147</v>
      </c>
      <c r="D56" s="122"/>
      <c r="E56" s="122"/>
      <c r="F56" s="123"/>
      <c r="G56" s="8">
        <v>2156923</v>
      </c>
      <c r="H56" s="8">
        <v>1984370</v>
      </c>
      <c r="I56" s="9">
        <v>172553</v>
      </c>
      <c r="J56" s="35" t="s">
        <v>47</v>
      </c>
      <c r="K56" s="65">
        <v>0.08</v>
      </c>
    </row>
    <row r="57" spans="2:11" x14ac:dyDescent="0.25">
      <c r="B57" s="70" t="s">
        <v>148</v>
      </c>
      <c r="C57" s="109" t="s">
        <v>149</v>
      </c>
      <c r="D57" s="110"/>
      <c r="E57" s="110"/>
      <c r="F57" s="111"/>
      <c r="G57" s="15">
        <v>236751</v>
      </c>
      <c r="H57" s="15">
        <v>217811</v>
      </c>
      <c r="I57" s="16">
        <v>18940</v>
      </c>
      <c r="J57" s="34" t="s">
        <v>47</v>
      </c>
      <c r="K57" s="64">
        <v>0.08</v>
      </c>
    </row>
    <row r="58" spans="2:11" x14ac:dyDescent="0.25">
      <c r="B58" s="71" t="s">
        <v>150</v>
      </c>
      <c r="C58" s="121" t="s">
        <v>151</v>
      </c>
      <c r="D58" s="122"/>
      <c r="E58" s="122"/>
      <c r="F58" s="123"/>
      <c r="G58" s="8">
        <v>124837</v>
      </c>
      <c r="H58" s="8">
        <v>122837</v>
      </c>
      <c r="I58" s="9">
        <v>2000</v>
      </c>
      <c r="J58" s="35" t="s">
        <v>47</v>
      </c>
      <c r="K58" s="65">
        <v>1.6E-2</v>
      </c>
    </row>
    <row r="59" spans="2:11" x14ac:dyDescent="0.25">
      <c r="B59" s="70" t="s">
        <v>152</v>
      </c>
      <c r="C59" s="109" t="s">
        <v>153</v>
      </c>
      <c r="D59" s="110"/>
      <c r="E59" s="110"/>
      <c r="F59" s="111"/>
      <c r="G59" s="15">
        <v>58651</v>
      </c>
      <c r="H59" s="15">
        <v>53959</v>
      </c>
      <c r="I59" s="16">
        <v>4692</v>
      </c>
      <c r="J59" s="34" t="s">
        <v>47</v>
      </c>
      <c r="K59" s="64">
        <v>0.08</v>
      </c>
    </row>
    <row r="60" spans="2:11" x14ac:dyDescent="0.25">
      <c r="B60" s="71" t="s">
        <v>154</v>
      </c>
      <c r="C60" s="121" t="s">
        <v>155</v>
      </c>
      <c r="D60" s="122"/>
      <c r="E60" s="122"/>
      <c r="F60" s="123"/>
      <c r="G60" s="8">
        <v>123209</v>
      </c>
      <c r="H60" s="8">
        <v>113353</v>
      </c>
      <c r="I60" s="9">
        <v>9856</v>
      </c>
      <c r="J60" s="35" t="s">
        <v>47</v>
      </c>
      <c r="K60" s="65">
        <v>0.08</v>
      </c>
    </row>
    <row r="61" spans="2:11" x14ac:dyDescent="0.25">
      <c r="B61" s="70" t="s">
        <v>156</v>
      </c>
      <c r="C61" s="109" t="s">
        <v>157</v>
      </c>
      <c r="D61" s="110"/>
      <c r="E61" s="110"/>
      <c r="F61" s="111"/>
      <c r="G61" s="15">
        <v>99015</v>
      </c>
      <c r="H61" s="15">
        <v>99015</v>
      </c>
      <c r="I61" s="16">
        <v>0</v>
      </c>
      <c r="J61" s="34" t="s">
        <v>47</v>
      </c>
      <c r="K61" s="64">
        <v>0</v>
      </c>
    </row>
    <row r="62" spans="2:11" x14ac:dyDescent="0.25">
      <c r="B62" s="71" t="s">
        <v>158</v>
      </c>
      <c r="C62" s="121" t="s">
        <v>159</v>
      </c>
      <c r="D62" s="122"/>
      <c r="E62" s="122"/>
      <c r="F62" s="123"/>
      <c r="G62" s="8">
        <v>20</v>
      </c>
      <c r="H62" s="8">
        <v>19</v>
      </c>
      <c r="I62" s="9">
        <v>1</v>
      </c>
      <c r="J62" s="35" t="s">
        <v>47</v>
      </c>
      <c r="K62" s="65">
        <v>0.05</v>
      </c>
    </row>
    <row r="63" spans="2:11" x14ac:dyDescent="0.25">
      <c r="B63" s="70" t="s">
        <v>160</v>
      </c>
      <c r="C63" s="109" t="s">
        <v>161</v>
      </c>
      <c r="D63" s="110"/>
      <c r="E63" s="110"/>
      <c r="F63" s="111"/>
      <c r="G63" s="15">
        <v>41037</v>
      </c>
      <c r="H63" s="15">
        <v>41037</v>
      </c>
      <c r="I63" s="16">
        <v>0</v>
      </c>
      <c r="J63" s="34" t="s">
        <v>47</v>
      </c>
      <c r="K63" s="64">
        <v>0</v>
      </c>
    </row>
    <row r="64" spans="2:11" x14ac:dyDescent="0.25">
      <c r="B64" s="71" t="s">
        <v>162</v>
      </c>
      <c r="C64" s="121" t="s">
        <v>163</v>
      </c>
      <c r="D64" s="122"/>
      <c r="E64" s="122"/>
      <c r="F64" s="123"/>
      <c r="G64" s="8">
        <v>119908</v>
      </c>
      <c r="H64" s="8">
        <v>110348</v>
      </c>
      <c r="I64" s="9">
        <v>9560</v>
      </c>
      <c r="J64" s="35" t="s">
        <v>47</v>
      </c>
      <c r="K64" s="65">
        <v>0.08</v>
      </c>
    </row>
    <row r="65" spans="2:11" x14ac:dyDescent="0.25">
      <c r="B65" s="70" t="s">
        <v>164</v>
      </c>
      <c r="C65" s="109" t="s">
        <v>165</v>
      </c>
      <c r="D65" s="110"/>
      <c r="E65" s="110"/>
      <c r="F65" s="111"/>
      <c r="G65" s="15">
        <v>10408</v>
      </c>
      <c r="H65" s="15">
        <v>10408</v>
      </c>
      <c r="I65" s="16">
        <v>0</v>
      </c>
      <c r="J65" s="34" t="s">
        <v>47</v>
      </c>
      <c r="K65" s="64">
        <v>0</v>
      </c>
    </row>
    <row r="66" spans="2:11" x14ac:dyDescent="0.25">
      <c r="B66" s="71" t="s">
        <v>166</v>
      </c>
      <c r="C66" s="121" t="s">
        <v>167</v>
      </c>
      <c r="D66" s="122"/>
      <c r="E66" s="122"/>
      <c r="F66" s="123"/>
      <c r="G66" s="8">
        <v>80472</v>
      </c>
      <c r="H66" s="8">
        <v>74035</v>
      </c>
      <c r="I66" s="9">
        <v>6437</v>
      </c>
      <c r="J66" s="35" t="s">
        <v>47</v>
      </c>
      <c r="K66" s="65">
        <v>0.08</v>
      </c>
    </row>
    <row r="67" spans="2:11" x14ac:dyDescent="0.25">
      <c r="B67" s="70" t="s">
        <v>168</v>
      </c>
      <c r="C67" s="109" t="s">
        <v>169</v>
      </c>
      <c r="D67" s="110"/>
      <c r="E67" s="110"/>
      <c r="F67" s="111"/>
      <c r="G67" s="15">
        <v>62400</v>
      </c>
      <c r="H67" s="15">
        <v>62400</v>
      </c>
      <c r="I67" s="16">
        <v>0</v>
      </c>
      <c r="J67" s="34" t="s">
        <v>47</v>
      </c>
      <c r="K67" s="64">
        <v>0</v>
      </c>
    </row>
    <row r="68" spans="2:11" x14ac:dyDescent="0.25">
      <c r="B68" s="71" t="s">
        <v>170</v>
      </c>
      <c r="C68" s="121" t="s">
        <v>171</v>
      </c>
      <c r="D68" s="122"/>
      <c r="E68" s="122"/>
      <c r="F68" s="123"/>
      <c r="G68" s="8">
        <v>192845</v>
      </c>
      <c r="H68" s="8">
        <v>177418</v>
      </c>
      <c r="I68" s="9">
        <v>15427</v>
      </c>
      <c r="J68" s="35" t="s">
        <v>47</v>
      </c>
      <c r="K68" s="65">
        <v>0.08</v>
      </c>
    </row>
    <row r="69" spans="2:11" x14ac:dyDescent="0.25">
      <c r="B69" s="70" t="s">
        <v>172</v>
      </c>
      <c r="C69" s="109" t="s">
        <v>173</v>
      </c>
      <c r="D69" s="110"/>
      <c r="E69" s="110"/>
      <c r="F69" s="111"/>
      <c r="G69" s="15">
        <v>64078</v>
      </c>
      <c r="H69" s="15">
        <v>60078</v>
      </c>
      <c r="I69" s="16">
        <v>4000</v>
      </c>
      <c r="J69" s="34" t="s">
        <v>47</v>
      </c>
      <c r="K69" s="64">
        <v>6.2E-2</v>
      </c>
    </row>
    <row r="70" spans="2:11" x14ac:dyDescent="0.25">
      <c r="B70" s="71" t="s">
        <v>174</v>
      </c>
      <c r="C70" s="121" t="s">
        <v>175</v>
      </c>
      <c r="D70" s="122"/>
      <c r="E70" s="122"/>
      <c r="F70" s="123"/>
      <c r="G70" s="8">
        <v>41823</v>
      </c>
      <c r="H70" s="8">
        <v>41823</v>
      </c>
      <c r="I70" s="9">
        <v>0</v>
      </c>
      <c r="J70" s="35" t="s">
        <v>47</v>
      </c>
      <c r="K70" s="65">
        <v>0</v>
      </c>
    </row>
    <row r="71" spans="2:11" x14ac:dyDescent="0.25">
      <c r="B71" s="70" t="s">
        <v>176</v>
      </c>
      <c r="C71" s="109" t="s">
        <v>177</v>
      </c>
      <c r="D71" s="110"/>
      <c r="E71" s="110"/>
      <c r="F71" s="111"/>
      <c r="G71" s="15">
        <v>344465</v>
      </c>
      <c r="H71" s="15">
        <v>344465</v>
      </c>
      <c r="I71" s="16">
        <v>0</v>
      </c>
      <c r="J71" s="34" t="s">
        <v>47</v>
      </c>
      <c r="K71" s="64">
        <v>0</v>
      </c>
    </row>
    <row r="72" spans="2:11" x14ac:dyDescent="0.25">
      <c r="B72" s="71" t="s">
        <v>178</v>
      </c>
      <c r="C72" s="121" t="s">
        <v>179</v>
      </c>
      <c r="D72" s="122"/>
      <c r="E72" s="122"/>
      <c r="F72" s="123"/>
      <c r="G72" s="8">
        <v>396411</v>
      </c>
      <c r="H72" s="8">
        <v>364699</v>
      </c>
      <c r="I72" s="9">
        <v>31712</v>
      </c>
      <c r="J72" s="35" t="s">
        <v>47</v>
      </c>
      <c r="K72" s="65">
        <v>0.08</v>
      </c>
    </row>
    <row r="73" spans="2:11" x14ac:dyDescent="0.25">
      <c r="B73" s="70" t="s">
        <v>180</v>
      </c>
      <c r="C73" s="109" t="s">
        <v>181</v>
      </c>
      <c r="D73" s="110"/>
      <c r="E73" s="110"/>
      <c r="F73" s="111"/>
      <c r="G73" s="15">
        <v>307468</v>
      </c>
      <c r="H73" s="15">
        <v>282879</v>
      </c>
      <c r="I73" s="16">
        <v>24589</v>
      </c>
      <c r="J73" s="34" t="s">
        <v>47</v>
      </c>
      <c r="K73" s="64">
        <v>0.08</v>
      </c>
    </row>
    <row r="74" spans="2:11" x14ac:dyDescent="0.25">
      <c r="B74" s="71" t="s">
        <v>182</v>
      </c>
      <c r="C74" s="121" t="s">
        <v>183</v>
      </c>
      <c r="D74" s="122"/>
      <c r="E74" s="122"/>
      <c r="F74" s="123"/>
      <c r="G74" s="8">
        <v>148865</v>
      </c>
      <c r="H74" s="8">
        <v>140631</v>
      </c>
      <c r="I74" s="9">
        <v>8234</v>
      </c>
      <c r="J74" s="35" t="s">
        <v>47</v>
      </c>
      <c r="K74" s="65">
        <v>5.5E-2</v>
      </c>
    </row>
    <row r="75" spans="2:11" x14ac:dyDescent="0.25">
      <c r="B75" s="70" t="s">
        <v>184</v>
      </c>
      <c r="C75" s="109" t="s">
        <v>185</v>
      </c>
      <c r="D75" s="110"/>
      <c r="E75" s="110"/>
      <c r="F75" s="111"/>
      <c r="G75" s="15">
        <v>3572077</v>
      </c>
      <c r="H75" s="15">
        <v>3286310.84</v>
      </c>
      <c r="I75" s="16">
        <v>285766.16000000003</v>
      </c>
      <c r="J75" s="34" t="s">
        <v>47</v>
      </c>
      <c r="K75" s="64">
        <v>0.08</v>
      </c>
    </row>
    <row r="76" spans="2:11" x14ac:dyDescent="0.25">
      <c r="B76" s="71" t="s">
        <v>186</v>
      </c>
      <c r="C76" s="121" t="s">
        <v>187</v>
      </c>
      <c r="D76" s="122"/>
      <c r="E76" s="122"/>
      <c r="F76" s="123"/>
      <c r="G76" s="8">
        <v>515260</v>
      </c>
      <c r="H76" s="8">
        <v>474040</v>
      </c>
      <c r="I76" s="9">
        <v>41220</v>
      </c>
      <c r="J76" s="35" t="s">
        <v>47</v>
      </c>
      <c r="K76" s="65">
        <v>0.08</v>
      </c>
    </row>
    <row r="77" spans="2:11" x14ac:dyDescent="0.25">
      <c r="B77" s="70" t="s">
        <v>188</v>
      </c>
      <c r="C77" s="109" t="s">
        <v>189</v>
      </c>
      <c r="D77" s="110"/>
      <c r="E77" s="110"/>
      <c r="F77" s="111"/>
      <c r="G77" s="15">
        <v>9349433</v>
      </c>
      <c r="H77" s="15">
        <v>8603715</v>
      </c>
      <c r="I77" s="16">
        <v>745718</v>
      </c>
      <c r="J77" s="34" t="s">
        <v>47</v>
      </c>
      <c r="K77" s="64">
        <v>0.08</v>
      </c>
    </row>
    <row r="78" spans="2:11" x14ac:dyDescent="0.25">
      <c r="B78" s="71" t="s">
        <v>190</v>
      </c>
      <c r="C78" s="121" t="s">
        <v>191</v>
      </c>
      <c r="D78" s="122"/>
      <c r="E78" s="122"/>
      <c r="F78" s="123"/>
      <c r="G78" s="8">
        <v>2791114</v>
      </c>
      <c r="H78" s="8">
        <v>2586114</v>
      </c>
      <c r="I78" s="9">
        <v>205000</v>
      </c>
      <c r="J78" s="35" t="s">
        <v>47</v>
      </c>
      <c r="K78" s="65">
        <v>7.2999999999999995E-2</v>
      </c>
    </row>
    <row r="79" spans="2:11" x14ac:dyDescent="0.25">
      <c r="B79" s="70" t="s">
        <v>192</v>
      </c>
      <c r="C79" s="109" t="s">
        <v>193</v>
      </c>
      <c r="D79" s="110"/>
      <c r="E79" s="110"/>
      <c r="F79" s="111"/>
      <c r="G79" s="15">
        <v>60991</v>
      </c>
      <c r="H79" s="15">
        <v>56112</v>
      </c>
      <c r="I79" s="16">
        <v>4879</v>
      </c>
      <c r="J79" s="34" t="s">
        <v>47</v>
      </c>
      <c r="K79" s="64">
        <v>0.08</v>
      </c>
    </row>
    <row r="80" spans="2:11" x14ac:dyDescent="0.25">
      <c r="B80" s="71" t="s">
        <v>194</v>
      </c>
      <c r="C80" s="121" t="s">
        <v>195</v>
      </c>
      <c r="D80" s="122"/>
      <c r="E80" s="122"/>
      <c r="F80" s="123"/>
      <c r="G80" s="8">
        <v>100907</v>
      </c>
      <c r="H80" s="8">
        <v>92835</v>
      </c>
      <c r="I80" s="9">
        <v>8072</v>
      </c>
      <c r="J80" s="35" t="s">
        <v>47</v>
      </c>
      <c r="K80" s="65">
        <v>0.08</v>
      </c>
    </row>
    <row r="81" spans="2:11" x14ac:dyDescent="0.25">
      <c r="B81" s="70" t="s">
        <v>196</v>
      </c>
      <c r="C81" s="109" t="s">
        <v>197</v>
      </c>
      <c r="D81" s="110"/>
      <c r="E81" s="110"/>
      <c r="F81" s="111"/>
      <c r="G81" s="15">
        <v>55267</v>
      </c>
      <c r="H81" s="15">
        <v>50846</v>
      </c>
      <c r="I81" s="16">
        <v>4421</v>
      </c>
      <c r="J81" s="34" t="s">
        <v>47</v>
      </c>
      <c r="K81" s="64">
        <v>0.08</v>
      </c>
    </row>
    <row r="82" spans="2:11" x14ac:dyDescent="0.25">
      <c r="B82" s="71" t="s">
        <v>198</v>
      </c>
      <c r="C82" s="121" t="s">
        <v>199</v>
      </c>
      <c r="D82" s="122"/>
      <c r="E82" s="122"/>
      <c r="F82" s="123"/>
      <c r="G82" s="8">
        <v>25111</v>
      </c>
      <c r="H82" s="8">
        <v>25111</v>
      </c>
      <c r="I82" s="9">
        <v>0</v>
      </c>
      <c r="J82" s="35" t="s">
        <v>47</v>
      </c>
      <c r="K82" s="65">
        <v>0</v>
      </c>
    </row>
    <row r="83" spans="2:11" x14ac:dyDescent="0.25">
      <c r="B83" s="70" t="s">
        <v>200</v>
      </c>
      <c r="C83" s="109" t="s">
        <v>201</v>
      </c>
      <c r="D83" s="110"/>
      <c r="E83" s="110"/>
      <c r="F83" s="111"/>
      <c r="G83" s="15">
        <v>551174</v>
      </c>
      <c r="H83" s="15">
        <v>507081</v>
      </c>
      <c r="I83" s="16">
        <v>44093</v>
      </c>
      <c r="J83" s="34" t="s">
        <v>47</v>
      </c>
      <c r="K83" s="64">
        <v>0.08</v>
      </c>
    </row>
    <row r="84" spans="2:11" x14ac:dyDescent="0.25">
      <c r="B84" s="71" t="s">
        <v>202</v>
      </c>
      <c r="C84" s="121" t="s">
        <v>203</v>
      </c>
      <c r="D84" s="122"/>
      <c r="E84" s="122"/>
      <c r="F84" s="123"/>
      <c r="G84" s="8">
        <v>38822</v>
      </c>
      <c r="H84" s="8">
        <v>38822</v>
      </c>
      <c r="I84" s="9">
        <v>0</v>
      </c>
      <c r="J84" s="35" t="s">
        <v>47</v>
      </c>
      <c r="K84" s="65">
        <v>0</v>
      </c>
    </row>
    <row r="85" spans="2:11" x14ac:dyDescent="0.25">
      <c r="B85" s="70" t="s">
        <v>204</v>
      </c>
      <c r="C85" s="109" t="s">
        <v>205</v>
      </c>
      <c r="D85" s="110"/>
      <c r="E85" s="110"/>
      <c r="F85" s="111"/>
      <c r="G85" s="15">
        <v>89221</v>
      </c>
      <c r="H85" s="15">
        <v>82084</v>
      </c>
      <c r="I85" s="16">
        <v>7137</v>
      </c>
      <c r="J85" s="34" t="s">
        <v>47</v>
      </c>
      <c r="K85" s="64">
        <v>0.08</v>
      </c>
    </row>
    <row r="86" spans="2:11" x14ac:dyDescent="0.25">
      <c r="B86" s="71" t="s">
        <v>206</v>
      </c>
      <c r="C86" s="121" t="s">
        <v>207</v>
      </c>
      <c r="D86" s="122"/>
      <c r="E86" s="122"/>
      <c r="F86" s="123"/>
      <c r="G86" s="8">
        <v>13351</v>
      </c>
      <c r="H86" s="8">
        <v>13351</v>
      </c>
      <c r="I86" s="9">
        <v>0</v>
      </c>
      <c r="J86" s="35" t="s">
        <v>47</v>
      </c>
      <c r="K86" s="65">
        <v>0</v>
      </c>
    </row>
    <row r="87" spans="2:11" x14ac:dyDescent="0.25">
      <c r="B87" s="70" t="s">
        <v>208</v>
      </c>
      <c r="C87" s="109" t="s">
        <v>209</v>
      </c>
      <c r="D87" s="110"/>
      <c r="E87" s="110"/>
      <c r="F87" s="111"/>
      <c r="G87" s="15">
        <v>48805</v>
      </c>
      <c r="H87" s="15">
        <v>48805</v>
      </c>
      <c r="I87" s="16">
        <v>0</v>
      </c>
      <c r="J87" s="34" t="s">
        <v>47</v>
      </c>
      <c r="K87" s="64">
        <v>0</v>
      </c>
    </row>
    <row r="88" spans="2:11" x14ac:dyDescent="0.25">
      <c r="B88" s="71" t="s">
        <v>210</v>
      </c>
      <c r="C88" s="121" t="s">
        <v>211</v>
      </c>
      <c r="D88" s="122"/>
      <c r="E88" s="122"/>
      <c r="F88" s="123"/>
      <c r="G88" s="8">
        <v>4269702</v>
      </c>
      <c r="H88" s="8">
        <v>3928126</v>
      </c>
      <c r="I88" s="9">
        <v>341576</v>
      </c>
      <c r="J88" s="35" t="s">
        <v>47</v>
      </c>
      <c r="K88" s="65">
        <v>0.08</v>
      </c>
    </row>
    <row r="89" spans="2:11" x14ac:dyDescent="0.25">
      <c r="B89" s="70" t="s">
        <v>212</v>
      </c>
      <c r="C89" s="109" t="s">
        <v>213</v>
      </c>
      <c r="D89" s="110"/>
      <c r="E89" s="110"/>
      <c r="F89" s="111"/>
      <c r="G89" s="15">
        <v>95727</v>
      </c>
      <c r="H89" s="15">
        <v>95727</v>
      </c>
      <c r="I89" s="16">
        <v>0</v>
      </c>
      <c r="J89" s="34" t="s">
        <v>47</v>
      </c>
      <c r="K89" s="64">
        <v>0</v>
      </c>
    </row>
    <row r="90" spans="2:11" x14ac:dyDescent="0.25">
      <c r="B90" s="71" t="s">
        <v>214</v>
      </c>
      <c r="C90" s="121" t="s">
        <v>215</v>
      </c>
      <c r="D90" s="122"/>
      <c r="E90" s="122"/>
      <c r="F90" s="123"/>
      <c r="G90" s="8">
        <v>137007</v>
      </c>
      <c r="H90" s="8">
        <v>126047</v>
      </c>
      <c r="I90" s="9">
        <v>10960</v>
      </c>
      <c r="J90" s="35" t="s">
        <v>47</v>
      </c>
      <c r="K90" s="65">
        <v>0.08</v>
      </c>
    </row>
    <row r="91" spans="2:11" x14ac:dyDescent="0.25">
      <c r="B91" s="70" t="s">
        <v>216</v>
      </c>
      <c r="C91" s="109" t="s">
        <v>217</v>
      </c>
      <c r="D91" s="110"/>
      <c r="E91" s="110"/>
      <c r="F91" s="111"/>
      <c r="G91" s="15">
        <v>187774</v>
      </c>
      <c r="H91" s="15">
        <v>187774</v>
      </c>
      <c r="I91" s="16">
        <v>0</v>
      </c>
      <c r="J91" s="34" t="s">
        <v>47</v>
      </c>
      <c r="K91" s="64">
        <v>0</v>
      </c>
    </row>
    <row r="92" spans="2:11" x14ac:dyDescent="0.25">
      <c r="B92" s="71" t="s">
        <v>218</v>
      </c>
      <c r="C92" s="121" t="s">
        <v>219</v>
      </c>
      <c r="D92" s="122"/>
      <c r="E92" s="122"/>
      <c r="F92" s="123"/>
      <c r="G92" s="8">
        <v>122719</v>
      </c>
      <c r="H92" s="8">
        <v>113219</v>
      </c>
      <c r="I92" s="9">
        <v>9500</v>
      </c>
      <c r="J92" s="35" t="s">
        <v>47</v>
      </c>
      <c r="K92" s="65">
        <v>7.6999999999999999E-2</v>
      </c>
    </row>
    <row r="93" spans="2:11" x14ac:dyDescent="0.25">
      <c r="B93" s="70" t="s">
        <v>220</v>
      </c>
      <c r="C93" s="109" t="s">
        <v>221</v>
      </c>
      <c r="D93" s="110"/>
      <c r="E93" s="110"/>
      <c r="F93" s="111"/>
      <c r="G93" s="15">
        <v>156433</v>
      </c>
      <c r="H93" s="15">
        <v>144433</v>
      </c>
      <c r="I93" s="16">
        <v>12000</v>
      </c>
      <c r="J93" s="34" t="s">
        <v>47</v>
      </c>
      <c r="K93" s="64">
        <v>7.6999999999999999E-2</v>
      </c>
    </row>
    <row r="94" spans="2:11" x14ac:dyDescent="0.25">
      <c r="B94" s="71" t="s">
        <v>222</v>
      </c>
      <c r="C94" s="121" t="s">
        <v>223</v>
      </c>
      <c r="D94" s="122"/>
      <c r="E94" s="122"/>
      <c r="F94" s="123"/>
      <c r="G94" s="8">
        <v>95508</v>
      </c>
      <c r="H94" s="8">
        <v>95508</v>
      </c>
      <c r="I94" s="9">
        <v>0</v>
      </c>
      <c r="J94" s="35" t="s">
        <v>47</v>
      </c>
      <c r="K94" s="65">
        <v>0</v>
      </c>
    </row>
    <row r="95" spans="2:11" x14ac:dyDescent="0.25">
      <c r="B95" s="70" t="s">
        <v>224</v>
      </c>
      <c r="C95" s="109" t="s">
        <v>225</v>
      </c>
      <c r="D95" s="110"/>
      <c r="E95" s="110"/>
      <c r="F95" s="111"/>
      <c r="G95" s="15">
        <v>134364</v>
      </c>
      <c r="H95" s="15">
        <v>123615</v>
      </c>
      <c r="I95" s="16">
        <v>10749</v>
      </c>
      <c r="J95" s="34" t="s">
        <v>47</v>
      </c>
      <c r="K95" s="64">
        <v>0.08</v>
      </c>
    </row>
    <row r="96" spans="2:11" ht="15.75" thickBot="1" x14ac:dyDescent="0.3">
      <c r="B96" s="132" t="s">
        <v>226</v>
      </c>
      <c r="C96" s="133"/>
      <c r="D96" s="133"/>
      <c r="E96" s="133"/>
      <c r="F96" s="134"/>
      <c r="G96" s="53">
        <f>SUM(G7:G95)</f>
        <v>59609141</v>
      </c>
      <c r="H96" s="53">
        <f>SUM(H7:H95)</f>
        <v>55134579.840000004</v>
      </c>
      <c r="I96" s="53">
        <f>SUM(I7:I95)</f>
        <v>4472821.16</v>
      </c>
      <c r="J96" s="54"/>
      <c r="K96" s="66">
        <v>7.4999999999999997E-2</v>
      </c>
    </row>
    <row r="97" spans="2:12" ht="57.75" customHeight="1" thickBot="1" x14ac:dyDescent="0.3">
      <c r="B97" s="61" t="s">
        <v>38</v>
      </c>
      <c r="C97" s="135" t="s">
        <v>227</v>
      </c>
      <c r="D97" s="136"/>
      <c r="E97" s="136"/>
      <c r="F97" s="137"/>
      <c r="G97" s="60" t="s">
        <v>40</v>
      </c>
      <c r="H97" s="55" t="s">
        <v>41</v>
      </c>
      <c r="I97" s="55" t="s">
        <v>42</v>
      </c>
      <c r="J97" s="55" t="s">
        <v>43</v>
      </c>
      <c r="K97" s="56" t="s">
        <v>44</v>
      </c>
    </row>
    <row r="98" spans="2:12" x14ac:dyDescent="0.25">
      <c r="B98" s="73" t="s">
        <v>228</v>
      </c>
      <c r="C98" s="118" t="s">
        <v>229</v>
      </c>
      <c r="D98" s="119"/>
      <c r="E98" s="119"/>
      <c r="F98" s="120"/>
      <c r="G98" s="14" t="s">
        <v>59</v>
      </c>
      <c r="H98" s="14" t="s">
        <v>59</v>
      </c>
      <c r="I98" s="14" t="s">
        <v>59</v>
      </c>
      <c r="J98" s="36" t="s">
        <v>47</v>
      </c>
      <c r="K98" s="76">
        <v>0.08</v>
      </c>
      <c r="L98" s="75"/>
    </row>
    <row r="99" spans="2:12" x14ac:dyDescent="0.25">
      <c r="B99" s="72" t="s">
        <v>230</v>
      </c>
      <c r="C99" s="109" t="s">
        <v>231</v>
      </c>
      <c r="D99" s="110"/>
      <c r="E99" s="110"/>
      <c r="F99" s="111"/>
      <c r="G99" s="79" t="s">
        <v>59</v>
      </c>
      <c r="H99" s="79" t="s">
        <v>59</v>
      </c>
      <c r="I99" s="79" t="s">
        <v>59</v>
      </c>
      <c r="J99" s="33" t="s">
        <v>47</v>
      </c>
      <c r="K99" s="77">
        <v>0.08</v>
      </c>
      <c r="L99" s="75"/>
    </row>
    <row r="100" spans="2:12" x14ac:dyDescent="0.25">
      <c r="B100" s="73" t="s">
        <v>232</v>
      </c>
      <c r="C100" s="112" t="s">
        <v>233</v>
      </c>
      <c r="D100" s="113"/>
      <c r="E100" s="113"/>
      <c r="F100" s="114"/>
      <c r="G100" s="14" t="s">
        <v>59</v>
      </c>
      <c r="H100" s="14" t="s">
        <v>59</v>
      </c>
      <c r="I100" s="14" t="s">
        <v>59</v>
      </c>
      <c r="J100" s="36" t="s">
        <v>47</v>
      </c>
      <c r="K100" s="76">
        <v>1.4999999999999999E-2</v>
      </c>
      <c r="L100" s="75"/>
    </row>
    <row r="101" spans="2:12" x14ac:dyDescent="0.25">
      <c r="B101" s="72" t="s">
        <v>234</v>
      </c>
      <c r="C101" s="109" t="s">
        <v>235</v>
      </c>
      <c r="D101" s="110"/>
      <c r="E101" s="110"/>
      <c r="F101" s="111"/>
      <c r="G101" s="79" t="s">
        <v>59</v>
      </c>
      <c r="H101" s="79" t="s">
        <v>59</v>
      </c>
      <c r="I101" s="79" t="s">
        <v>59</v>
      </c>
      <c r="J101" s="33" t="s">
        <v>47</v>
      </c>
      <c r="K101" s="77">
        <v>7.4999999999999997E-2</v>
      </c>
      <c r="L101" s="75"/>
    </row>
    <row r="102" spans="2:12" x14ac:dyDescent="0.25">
      <c r="B102" s="73" t="s">
        <v>236</v>
      </c>
      <c r="C102" s="112" t="s">
        <v>237</v>
      </c>
      <c r="D102" s="113"/>
      <c r="E102" s="113"/>
      <c r="F102" s="114"/>
      <c r="G102" s="14" t="s">
        <v>59</v>
      </c>
      <c r="H102" s="14" t="s">
        <v>59</v>
      </c>
      <c r="I102" s="14" t="s">
        <v>59</v>
      </c>
      <c r="J102" s="36" t="s">
        <v>47</v>
      </c>
      <c r="K102" s="76">
        <v>0</v>
      </c>
      <c r="L102" s="75"/>
    </row>
    <row r="103" spans="2:12" x14ac:dyDescent="0.25">
      <c r="B103" s="72" t="s">
        <v>238</v>
      </c>
      <c r="C103" s="109" t="s">
        <v>239</v>
      </c>
      <c r="D103" s="110"/>
      <c r="E103" s="110"/>
      <c r="F103" s="111"/>
      <c r="G103" s="79" t="s">
        <v>59</v>
      </c>
      <c r="H103" s="79" t="s">
        <v>59</v>
      </c>
      <c r="I103" s="79" t="s">
        <v>59</v>
      </c>
      <c r="J103" s="33" t="s">
        <v>47</v>
      </c>
      <c r="K103" s="77">
        <v>0.08</v>
      </c>
      <c r="L103" s="75"/>
    </row>
    <row r="104" spans="2:12" x14ac:dyDescent="0.25">
      <c r="B104" s="73" t="s">
        <v>240</v>
      </c>
      <c r="C104" s="112" t="s">
        <v>241</v>
      </c>
      <c r="D104" s="113"/>
      <c r="E104" s="113"/>
      <c r="F104" s="114"/>
      <c r="G104" s="14" t="s">
        <v>59</v>
      </c>
      <c r="H104" s="14" t="s">
        <v>59</v>
      </c>
      <c r="I104" s="14" t="s">
        <v>59</v>
      </c>
      <c r="J104" s="36" t="s">
        <v>47</v>
      </c>
      <c r="K104" s="76">
        <v>0</v>
      </c>
      <c r="L104" s="75"/>
    </row>
    <row r="105" spans="2:12" x14ac:dyDescent="0.25">
      <c r="B105" s="72" t="s">
        <v>242</v>
      </c>
      <c r="C105" s="109" t="s">
        <v>243</v>
      </c>
      <c r="D105" s="110"/>
      <c r="E105" s="110"/>
      <c r="F105" s="111"/>
      <c r="G105" s="79" t="s">
        <v>59</v>
      </c>
      <c r="H105" s="79" t="s">
        <v>59</v>
      </c>
      <c r="I105" s="79" t="s">
        <v>59</v>
      </c>
      <c r="J105" s="33" t="s">
        <v>47</v>
      </c>
      <c r="K105" s="77">
        <v>0</v>
      </c>
      <c r="L105" s="75"/>
    </row>
    <row r="106" spans="2:12" x14ac:dyDescent="0.25">
      <c r="B106" s="73" t="s">
        <v>244</v>
      </c>
      <c r="C106" s="112" t="s">
        <v>245</v>
      </c>
      <c r="D106" s="113"/>
      <c r="E106" s="113"/>
      <c r="F106" s="114"/>
      <c r="G106" s="14" t="s">
        <v>59</v>
      </c>
      <c r="H106" s="14" t="s">
        <v>59</v>
      </c>
      <c r="I106" s="14" t="s">
        <v>59</v>
      </c>
      <c r="J106" s="36" t="s">
        <v>47</v>
      </c>
      <c r="K106" s="76">
        <v>0.08</v>
      </c>
      <c r="L106" s="75"/>
    </row>
    <row r="107" spans="2:12" x14ac:dyDescent="0.25">
      <c r="B107" s="72" t="s">
        <v>246</v>
      </c>
      <c r="C107" s="109" t="s">
        <v>247</v>
      </c>
      <c r="D107" s="110"/>
      <c r="E107" s="110"/>
      <c r="F107" s="111"/>
      <c r="G107" s="79" t="s">
        <v>59</v>
      </c>
      <c r="H107" s="79" t="s">
        <v>59</v>
      </c>
      <c r="I107" s="79" t="s">
        <v>59</v>
      </c>
      <c r="J107" s="33" t="s">
        <v>47</v>
      </c>
      <c r="K107" s="77">
        <v>0.08</v>
      </c>
      <c r="L107" s="75"/>
    </row>
    <row r="108" spans="2:12" x14ac:dyDescent="0.25">
      <c r="B108" s="73" t="s">
        <v>248</v>
      </c>
      <c r="C108" s="112" t="s">
        <v>249</v>
      </c>
      <c r="D108" s="113"/>
      <c r="E108" s="113"/>
      <c r="F108" s="114"/>
      <c r="G108" s="14" t="s">
        <v>59</v>
      </c>
      <c r="H108" s="14" t="s">
        <v>59</v>
      </c>
      <c r="I108" s="14" t="s">
        <v>59</v>
      </c>
      <c r="J108" s="36" t="s">
        <v>47</v>
      </c>
      <c r="K108" s="76">
        <v>0.08</v>
      </c>
      <c r="L108" s="75"/>
    </row>
    <row r="109" spans="2:12" x14ac:dyDescent="0.25">
      <c r="B109" s="72" t="s">
        <v>108</v>
      </c>
      <c r="C109" s="109" t="s">
        <v>109</v>
      </c>
      <c r="D109" s="110"/>
      <c r="E109" s="110"/>
      <c r="F109" s="111"/>
      <c r="G109" s="79" t="s">
        <v>59</v>
      </c>
      <c r="H109" s="79" t="s">
        <v>59</v>
      </c>
      <c r="I109" s="79" t="s">
        <v>59</v>
      </c>
      <c r="J109" s="33" t="s">
        <v>47</v>
      </c>
      <c r="K109" s="77">
        <v>0.08</v>
      </c>
      <c r="L109" s="75"/>
    </row>
    <row r="110" spans="2:12" x14ac:dyDescent="0.25">
      <c r="B110" s="73" t="s">
        <v>250</v>
      </c>
      <c r="C110" s="112" t="s">
        <v>251</v>
      </c>
      <c r="D110" s="113"/>
      <c r="E110" s="113"/>
      <c r="F110" s="114"/>
      <c r="G110" s="14" t="s">
        <v>59</v>
      </c>
      <c r="H110" s="14" t="s">
        <v>59</v>
      </c>
      <c r="I110" s="14" t="s">
        <v>59</v>
      </c>
      <c r="J110" s="36" t="s">
        <v>47</v>
      </c>
      <c r="K110" s="76">
        <v>0.08</v>
      </c>
      <c r="L110" s="75"/>
    </row>
    <row r="111" spans="2:12" x14ac:dyDescent="0.25">
      <c r="B111" s="72" t="s">
        <v>110</v>
      </c>
      <c r="C111" s="109" t="s">
        <v>111</v>
      </c>
      <c r="D111" s="110"/>
      <c r="E111" s="110"/>
      <c r="F111" s="111"/>
      <c r="G111" s="79" t="s">
        <v>59</v>
      </c>
      <c r="H111" s="79" t="s">
        <v>59</v>
      </c>
      <c r="I111" s="79" t="s">
        <v>59</v>
      </c>
      <c r="J111" s="33" t="s">
        <v>47</v>
      </c>
      <c r="K111" s="77">
        <v>0.08</v>
      </c>
      <c r="L111" s="75"/>
    </row>
    <row r="112" spans="2:12" x14ac:dyDescent="0.25">
      <c r="B112" s="73" t="s">
        <v>252</v>
      </c>
      <c r="C112" s="112" t="s">
        <v>253</v>
      </c>
      <c r="D112" s="113"/>
      <c r="E112" s="113"/>
      <c r="F112" s="114"/>
      <c r="G112" s="14" t="s">
        <v>59</v>
      </c>
      <c r="H112" s="14" t="s">
        <v>59</v>
      </c>
      <c r="I112" s="14" t="s">
        <v>59</v>
      </c>
      <c r="J112" s="36" t="s">
        <v>47</v>
      </c>
      <c r="K112" s="76">
        <v>0.08</v>
      </c>
      <c r="L112" s="75"/>
    </row>
    <row r="113" spans="2:12" x14ac:dyDescent="0.25">
      <c r="B113" s="72" t="s">
        <v>254</v>
      </c>
      <c r="C113" s="109" t="s">
        <v>255</v>
      </c>
      <c r="D113" s="110"/>
      <c r="E113" s="110"/>
      <c r="F113" s="111"/>
      <c r="G113" s="79" t="s">
        <v>59</v>
      </c>
      <c r="H113" s="79" t="s">
        <v>59</v>
      </c>
      <c r="I113" s="79" t="s">
        <v>59</v>
      </c>
      <c r="J113" s="33" t="s">
        <v>47</v>
      </c>
      <c r="K113" s="77">
        <v>0.08</v>
      </c>
      <c r="L113" s="75"/>
    </row>
    <row r="114" spans="2:12" x14ac:dyDescent="0.25">
      <c r="B114" s="73" t="s">
        <v>256</v>
      </c>
      <c r="C114" s="112" t="s">
        <v>257</v>
      </c>
      <c r="D114" s="113"/>
      <c r="E114" s="113"/>
      <c r="F114" s="114"/>
      <c r="G114" s="14" t="s">
        <v>59</v>
      </c>
      <c r="H114" s="14" t="s">
        <v>59</v>
      </c>
      <c r="I114" s="14" t="s">
        <v>59</v>
      </c>
      <c r="J114" s="36" t="s">
        <v>47</v>
      </c>
      <c r="K114" s="76">
        <v>0.08</v>
      </c>
      <c r="L114" s="75"/>
    </row>
    <row r="115" spans="2:12" x14ac:dyDescent="0.25">
      <c r="B115" s="72" t="s">
        <v>258</v>
      </c>
      <c r="C115" s="109" t="s">
        <v>259</v>
      </c>
      <c r="D115" s="110"/>
      <c r="E115" s="110"/>
      <c r="F115" s="111"/>
      <c r="G115" s="79" t="s">
        <v>59</v>
      </c>
      <c r="H115" s="79" t="s">
        <v>59</v>
      </c>
      <c r="I115" s="79" t="s">
        <v>59</v>
      </c>
      <c r="J115" s="33" t="s">
        <v>47</v>
      </c>
      <c r="K115" s="77">
        <v>6.7000000000000004E-2</v>
      </c>
      <c r="L115" s="75"/>
    </row>
    <row r="116" spans="2:12" x14ac:dyDescent="0.25">
      <c r="B116" s="73" t="s">
        <v>260</v>
      </c>
      <c r="C116" s="112" t="s">
        <v>261</v>
      </c>
      <c r="D116" s="113"/>
      <c r="E116" s="113"/>
      <c r="F116" s="114"/>
      <c r="G116" s="14" t="s">
        <v>59</v>
      </c>
      <c r="H116" s="14" t="s">
        <v>59</v>
      </c>
      <c r="I116" s="14" t="s">
        <v>59</v>
      </c>
      <c r="J116" s="36" t="s">
        <v>47</v>
      </c>
      <c r="K116" s="76">
        <v>0.08</v>
      </c>
      <c r="L116" s="75"/>
    </row>
    <row r="117" spans="2:12" x14ac:dyDescent="0.25">
      <c r="B117" s="72" t="s">
        <v>262</v>
      </c>
      <c r="C117" s="109" t="s">
        <v>263</v>
      </c>
      <c r="D117" s="110"/>
      <c r="E117" s="110"/>
      <c r="F117" s="111"/>
      <c r="G117" s="79" t="s">
        <v>59</v>
      </c>
      <c r="H117" s="79" t="s">
        <v>59</v>
      </c>
      <c r="I117" s="79" t="s">
        <v>59</v>
      </c>
      <c r="J117" s="33" t="s">
        <v>47</v>
      </c>
      <c r="K117" s="77">
        <v>7.8E-2</v>
      </c>
      <c r="L117" s="75"/>
    </row>
    <row r="118" spans="2:12" x14ac:dyDescent="0.25">
      <c r="B118" s="73" t="s">
        <v>264</v>
      </c>
      <c r="C118" s="112" t="s">
        <v>265</v>
      </c>
      <c r="D118" s="113"/>
      <c r="E118" s="113"/>
      <c r="F118" s="114"/>
      <c r="G118" s="14" t="s">
        <v>59</v>
      </c>
      <c r="H118" s="14" t="s">
        <v>59</v>
      </c>
      <c r="I118" s="14" t="s">
        <v>59</v>
      </c>
      <c r="J118" s="36" t="s">
        <v>47</v>
      </c>
      <c r="K118" s="76">
        <v>0</v>
      </c>
      <c r="L118" s="75"/>
    </row>
    <row r="119" spans="2:12" x14ac:dyDescent="0.25">
      <c r="B119" s="72" t="s">
        <v>266</v>
      </c>
      <c r="C119" s="109" t="s">
        <v>267</v>
      </c>
      <c r="D119" s="110"/>
      <c r="E119" s="110"/>
      <c r="F119" s="111"/>
      <c r="G119" s="79" t="s">
        <v>59</v>
      </c>
      <c r="H119" s="79" t="s">
        <v>59</v>
      </c>
      <c r="I119" s="79" t="s">
        <v>59</v>
      </c>
      <c r="J119" s="33" t="s">
        <v>47</v>
      </c>
      <c r="K119" s="77">
        <v>0</v>
      </c>
      <c r="L119" s="75"/>
    </row>
    <row r="120" spans="2:12" x14ac:dyDescent="0.25">
      <c r="B120" s="73" t="s">
        <v>268</v>
      </c>
      <c r="C120" s="112" t="s">
        <v>269</v>
      </c>
      <c r="D120" s="113"/>
      <c r="E120" s="113"/>
      <c r="F120" s="114"/>
      <c r="G120" s="14" t="s">
        <v>59</v>
      </c>
      <c r="H120" s="14" t="s">
        <v>59</v>
      </c>
      <c r="I120" s="14" t="s">
        <v>59</v>
      </c>
      <c r="J120" s="36" t="s">
        <v>47</v>
      </c>
      <c r="K120" s="76">
        <v>0.08</v>
      </c>
      <c r="L120" s="75"/>
    </row>
    <row r="121" spans="2:12" x14ac:dyDescent="0.25">
      <c r="B121" s="72" t="s">
        <v>270</v>
      </c>
      <c r="C121" s="109" t="s">
        <v>271</v>
      </c>
      <c r="D121" s="110"/>
      <c r="E121" s="110"/>
      <c r="F121" s="111"/>
      <c r="G121" s="79" t="s">
        <v>59</v>
      </c>
      <c r="H121" s="79" t="s">
        <v>59</v>
      </c>
      <c r="I121" s="79" t="s">
        <v>59</v>
      </c>
      <c r="J121" s="33" t="s">
        <v>47</v>
      </c>
      <c r="K121" s="77">
        <v>0.08</v>
      </c>
      <c r="L121" s="75"/>
    </row>
    <row r="122" spans="2:12" x14ac:dyDescent="0.25">
      <c r="B122" s="73" t="s">
        <v>272</v>
      </c>
      <c r="C122" s="112" t="s">
        <v>273</v>
      </c>
      <c r="D122" s="113"/>
      <c r="E122" s="113"/>
      <c r="F122" s="114"/>
      <c r="G122" s="14" t="s">
        <v>59</v>
      </c>
      <c r="H122" s="14" t="s">
        <v>59</v>
      </c>
      <c r="I122" s="14" t="s">
        <v>59</v>
      </c>
      <c r="J122" s="36" t="s">
        <v>47</v>
      </c>
      <c r="K122" s="76">
        <v>0.08</v>
      </c>
      <c r="L122" s="75"/>
    </row>
    <row r="123" spans="2:12" x14ac:dyDescent="0.25">
      <c r="B123" s="72" t="s">
        <v>274</v>
      </c>
      <c r="C123" s="109" t="s">
        <v>275</v>
      </c>
      <c r="D123" s="110"/>
      <c r="E123" s="110"/>
      <c r="F123" s="111"/>
      <c r="G123" s="79" t="s">
        <v>59</v>
      </c>
      <c r="H123" s="79" t="s">
        <v>59</v>
      </c>
      <c r="I123" s="79" t="s">
        <v>59</v>
      </c>
      <c r="J123" s="33" t="s">
        <v>47</v>
      </c>
      <c r="K123" s="77">
        <v>0.08</v>
      </c>
      <c r="L123" s="75"/>
    </row>
    <row r="124" spans="2:12" x14ac:dyDescent="0.25">
      <c r="B124" s="73" t="s">
        <v>276</v>
      </c>
      <c r="C124" s="112" t="s">
        <v>277</v>
      </c>
      <c r="D124" s="113"/>
      <c r="E124" s="113"/>
      <c r="F124" s="114"/>
      <c r="G124" s="14" t="s">
        <v>59</v>
      </c>
      <c r="H124" s="14" t="s">
        <v>59</v>
      </c>
      <c r="I124" s="14" t="s">
        <v>59</v>
      </c>
      <c r="J124" s="36" t="s">
        <v>47</v>
      </c>
      <c r="K124" s="76">
        <v>2E-3</v>
      </c>
      <c r="L124" s="75"/>
    </row>
    <row r="125" spans="2:12" x14ac:dyDescent="0.25">
      <c r="B125" s="72" t="s">
        <v>278</v>
      </c>
      <c r="C125" s="109" t="s">
        <v>279</v>
      </c>
      <c r="D125" s="110"/>
      <c r="E125" s="110"/>
      <c r="F125" s="111"/>
      <c r="G125" s="79" t="s">
        <v>59</v>
      </c>
      <c r="H125" s="79" t="s">
        <v>59</v>
      </c>
      <c r="I125" s="79" t="s">
        <v>59</v>
      </c>
      <c r="J125" s="33" t="s">
        <v>47</v>
      </c>
      <c r="K125" s="77">
        <v>0.08</v>
      </c>
      <c r="L125" s="75"/>
    </row>
    <row r="126" spans="2:12" x14ac:dyDescent="0.25">
      <c r="B126" s="73" t="s">
        <v>280</v>
      </c>
      <c r="C126" s="112" t="s">
        <v>281</v>
      </c>
      <c r="D126" s="113"/>
      <c r="E126" s="113"/>
      <c r="F126" s="114"/>
      <c r="G126" s="14" t="s">
        <v>59</v>
      </c>
      <c r="H126" s="14" t="s">
        <v>59</v>
      </c>
      <c r="I126" s="14" t="s">
        <v>59</v>
      </c>
      <c r="J126" s="36" t="s">
        <v>47</v>
      </c>
      <c r="K126" s="76">
        <v>0.08</v>
      </c>
      <c r="L126" s="75"/>
    </row>
    <row r="127" spans="2:12" x14ac:dyDescent="0.25">
      <c r="B127" s="72" t="s">
        <v>282</v>
      </c>
      <c r="C127" s="109" t="s">
        <v>283</v>
      </c>
      <c r="D127" s="110"/>
      <c r="E127" s="110"/>
      <c r="F127" s="111"/>
      <c r="G127" s="79" t="s">
        <v>59</v>
      </c>
      <c r="H127" s="79" t="s">
        <v>59</v>
      </c>
      <c r="I127" s="79" t="s">
        <v>59</v>
      </c>
      <c r="J127" s="33" t="s">
        <v>47</v>
      </c>
      <c r="K127" s="77">
        <v>0.08</v>
      </c>
      <c r="L127" s="75"/>
    </row>
    <row r="128" spans="2:12" x14ac:dyDescent="0.25">
      <c r="B128" s="73" t="s">
        <v>284</v>
      </c>
      <c r="C128" s="112" t="s">
        <v>285</v>
      </c>
      <c r="D128" s="113"/>
      <c r="E128" s="113"/>
      <c r="F128" s="114"/>
      <c r="G128" s="14" t="s">
        <v>59</v>
      </c>
      <c r="H128" s="14" t="s">
        <v>59</v>
      </c>
      <c r="I128" s="14" t="s">
        <v>59</v>
      </c>
      <c r="J128" s="36" t="s">
        <v>47</v>
      </c>
      <c r="K128" s="76">
        <v>0</v>
      </c>
      <c r="L128" s="75"/>
    </row>
    <row r="129" spans="2:12" x14ac:dyDescent="0.25">
      <c r="B129" s="72" t="s">
        <v>286</v>
      </c>
      <c r="C129" s="109" t="s">
        <v>287</v>
      </c>
      <c r="D129" s="110"/>
      <c r="E129" s="110"/>
      <c r="F129" s="111"/>
      <c r="G129" s="79" t="s">
        <v>59</v>
      </c>
      <c r="H129" s="79" t="s">
        <v>59</v>
      </c>
      <c r="I129" s="79" t="s">
        <v>59</v>
      </c>
      <c r="J129" s="33" t="s">
        <v>47</v>
      </c>
      <c r="K129" s="77">
        <v>0</v>
      </c>
      <c r="L129" s="75"/>
    </row>
    <row r="130" spans="2:12" x14ac:dyDescent="0.25">
      <c r="B130" s="73" t="s">
        <v>288</v>
      </c>
      <c r="C130" s="112" t="s">
        <v>289</v>
      </c>
      <c r="D130" s="113"/>
      <c r="E130" s="113"/>
      <c r="F130" s="114"/>
      <c r="G130" s="14" t="s">
        <v>59</v>
      </c>
      <c r="H130" s="14" t="s">
        <v>59</v>
      </c>
      <c r="I130" s="14" t="s">
        <v>59</v>
      </c>
      <c r="J130" s="36" t="s">
        <v>47</v>
      </c>
      <c r="K130" s="76">
        <v>0</v>
      </c>
      <c r="L130" s="75"/>
    </row>
    <row r="131" spans="2:12" x14ac:dyDescent="0.25">
      <c r="B131" s="72" t="s">
        <v>290</v>
      </c>
      <c r="C131" s="109" t="s">
        <v>291</v>
      </c>
      <c r="D131" s="110"/>
      <c r="E131" s="110"/>
      <c r="F131" s="111"/>
      <c r="G131" s="79" t="s">
        <v>59</v>
      </c>
      <c r="H131" s="79" t="s">
        <v>59</v>
      </c>
      <c r="I131" s="79" t="s">
        <v>59</v>
      </c>
      <c r="J131" s="33" t="s">
        <v>47</v>
      </c>
      <c r="K131" s="77">
        <v>0.08</v>
      </c>
      <c r="L131" s="75"/>
    </row>
    <row r="132" spans="2:12" x14ac:dyDescent="0.25">
      <c r="B132" s="73" t="s">
        <v>292</v>
      </c>
      <c r="C132" s="112" t="s">
        <v>293</v>
      </c>
      <c r="D132" s="113"/>
      <c r="E132" s="113"/>
      <c r="F132" s="114"/>
      <c r="G132" s="14" t="s">
        <v>59</v>
      </c>
      <c r="H132" s="14" t="s">
        <v>59</v>
      </c>
      <c r="I132" s="14" t="s">
        <v>59</v>
      </c>
      <c r="J132" s="36" t="s">
        <v>47</v>
      </c>
      <c r="K132" s="76">
        <v>0.08</v>
      </c>
      <c r="L132" s="75"/>
    </row>
    <row r="133" spans="2:12" x14ac:dyDescent="0.25">
      <c r="B133" s="72" t="s">
        <v>294</v>
      </c>
      <c r="C133" s="109" t="s">
        <v>295</v>
      </c>
      <c r="D133" s="110"/>
      <c r="E133" s="110"/>
      <c r="F133" s="111"/>
      <c r="G133" s="79" t="s">
        <v>59</v>
      </c>
      <c r="H133" s="79" t="s">
        <v>59</v>
      </c>
      <c r="I133" s="79" t="s">
        <v>59</v>
      </c>
      <c r="J133" s="33" t="s">
        <v>47</v>
      </c>
      <c r="K133" s="77">
        <v>0.08</v>
      </c>
      <c r="L133" s="75"/>
    </row>
    <row r="134" spans="2:12" x14ac:dyDescent="0.25">
      <c r="B134" s="73" t="s">
        <v>296</v>
      </c>
      <c r="C134" s="112" t="s">
        <v>297</v>
      </c>
      <c r="D134" s="113"/>
      <c r="E134" s="113"/>
      <c r="F134" s="114"/>
      <c r="G134" s="14"/>
      <c r="H134" s="14"/>
      <c r="I134" s="14"/>
      <c r="J134" s="36" t="s">
        <v>47</v>
      </c>
      <c r="K134" s="76">
        <v>0.08</v>
      </c>
      <c r="L134" s="75"/>
    </row>
    <row r="135" spans="2:12" x14ac:dyDescent="0.25">
      <c r="B135" s="72" t="s">
        <v>298</v>
      </c>
      <c r="C135" s="109" t="s">
        <v>299</v>
      </c>
      <c r="D135" s="110"/>
      <c r="E135" s="110"/>
      <c r="F135" s="111"/>
      <c r="G135" s="79" t="s">
        <v>59</v>
      </c>
      <c r="H135" s="79" t="s">
        <v>59</v>
      </c>
      <c r="I135" s="79" t="s">
        <v>59</v>
      </c>
      <c r="J135" s="33" t="s">
        <v>47</v>
      </c>
      <c r="K135" s="77">
        <v>0</v>
      </c>
      <c r="L135" s="75"/>
    </row>
    <row r="136" spans="2:12" x14ac:dyDescent="0.25">
      <c r="B136" s="73" t="s">
        <v>300</v>
      </c>
      <c r="C136" s="112" t="s">
        <v>301</v>
      </c>
      <c r="D136" s="113"/>
      <c r="E136" s="113"/>
      <c r="F136" s="114"/>
      <c r="G136" s="14" t="s">
        <v>59</v>
      </c>
      <c r="H136" s="14" t="s">
        <v>59</v>
      </c>
      <c r="I136" s="14" t="s">
        <v>59</v>
      </c>
      <c r="J136" s="36" t="s">
        <v>47</v>
      </c>
      <c r="K136" s="76">
        <v>0.08</v>
      </c>
      <c r="L136" s="75"/>
    </row>
    <row r="137" spans="2:12" x14ac:dyDescent="0.25">
      <c r="B137" s="72" t="s">
        <v>184</v>
      </c>
      <c r="C137" s="109" t="s">
        <v>185</v>
      </c>
      <c r="D137" s="110"/>
      <c r="E137" s="110"/>
      <c r="F137" s="111"/>
      <c r="G137" s="79" t="s">
        <v>59</v>
      </c>
      <c r="H137" s="79" t="s">
        <v>59</v>
      </c>
      <c r="I137" s="79" t="s">
        <v>59</v>
      </c>
      <c r="J137" s="33" t="s">
        <v>47</v>
      </c>
      <c r="K137" s="77">
        <v>0.08</v>
      </c>
      <c r="L137" s="75"/>
    </row>
    <row r="138" spans="2:12" x14ac:dyDescent="0.25">
      <c r="B138" s="73" t="s">
        <v>302</v>
      </c>
      <c r="C138" s="112" t="s">
        <v>303</v>
      </c>
      <c r="D138" s="113"/>
      <c r="E138" s="113"/>
      <c r="F138" s="114"/>
      <c r="G138" s="14" t="s">
        <v>59</v>
      </c>
      <c r="H138" s="14" t="s">
        <v>59</v>
      </c>
      <c r="I138" s="14" t="s">
        <v>59</v>
      </c>
      <c r="J138" s="36" t="s">
        <v>47</v>
      </c>
      <c r="K138" s="76">
        <v>0.08</v>
      </c>
      <c r="L138" s="75"/>
    </row>
    <row r="139" spans="2:12" x14ac:dyDescent="0.25">
      <c r="B139" s="72" t="s">
        <v>304</v>
      </c>
      <c r="C139" s="109" t="s">
        <v>305</v>
      </c>
      <c r="D139" s="110"/>
      <c r="E139" s="110"/>
      <c r="F139" s="111"/>
      <c r="G139" s="79" t="s">
        <v>59</v>
      </c>
      <c r="H139" s="79" t="s">
        <v>59</v>
      </c>
      <c r="I139" s="79" t="s">
        <v>59</v>
      </c>
      <c r="J139" s="33" t="s">
        <v>47</v>
      </c>
      <c r="K139" s="77">
        <v>0.08</v>
      </c>
      <c r="L139" s="75"/>
    </row>
    <row r="140" spans="2:12" x14ac:dyDescent="0.25">
      <c r="B140" s="73" t="s">
        <v>306</v>
      </c>
      <c r="C140" s="112" t="s">
        <v>307</v>
      </c>
      <c r="D140" s="113"/>
      <c r="E140" s="113"/>
      <c r="F140" s="114"/>
      <c r="G140" s="14" t="s">
        <v>59</v>
      </c>
      <c r="H140" s="14" t="s">
        <v>59</v>
      </c>
      <c r="I140" s="14" t="s">
        <v>59</v>
      </c>
      <c r="J140" s="36" t="s">
        <v>47</v>
      </c>
      <c r="K140" s="76">
        <v>7.3999999999999996E-2</v>
      </c>
      <c r="L140" s="75"/>
    </row>
    <row r="141" spans="2:12" x14ac:dyDescent="0.25">
      <c r="B141" s="72" t="s">
        <v>308</v>
      </c>
      <c r="C141" s="109" t="s">
        <v>309</v>
      </c>
      <c r="D141" s="110"/>
      <c r="E141" s="110"/>
      <c r="F141" s="111"/>
      <c r="G141" s="79" t="s">
        <v>59</v>
      </c>
      <c r="H141" s="79" t="s">
        <v>59</v>
      </c>
      <c r="I141" s="79" t="s">
        <v>59</v>
      </c>
      <c r="J141" s="33" t="s">
        <v>47</v>
      </c>
      <c r="K141" s="77">
        <v>0.08</v>
      </c>
      <c r="L141" s="75"/>
    </row>
    <row r="142" spans="2:12" x14ac:dyDescent="0.25">
      <c r="B142" s="73" t="s">
        <v>310</v>
      </c>
      <c r="C142" s="112" t="s">
        <v>311</v>
      </c>
      <c r="D142" s="113"/>
      <c r="E142" s="113"/>
      <c r="F142" s="114"/>
      <c r="G142" s="14" t="s">
        <v>59</v>
      </c>
      <c r="H142" s="14" t="s">
        <v>59</v>
      </c>
      <c r="I142" s="14" t="s">
        <v>59</v>
      </c>
      <c r="J142" s="36" t="s">
        <v>47</v>
      </c>
      <c r="K142" s="76">
        <v>0.08</v>
      </c>
      <c r="L142" s="75"/>
    </row>
    <row r="143" spans="2:12" x14ac:dyDescent="0.25">
      <c r="B143" s="72" t="s">
        <v>312</v>
      </c>
      <c r="C143" s="109" t="s">
        <v>313</v>
      </c>
      <c r="D143" s="110"/>
      <c r="E143" s="110"/>
      <c r="F143" s="111"/>
      <c r="G143" s="79" t="s">
        <v>59</v>
      </c>
      <c r="H143" s="79" t="s">
        <v>59</v>
      </c>
      <c r="I143" s="79" t="s">
        <v>59</v>
      </c>
      <c r="J143" s="33" t="s">
        <v>47</v>
      </c>
      <c r="K143" s="77">
        <v>0</v>
      </c>
      <c r="L143" s="75"/>
    </row>
    <row r="144" spans="2:12" x14ac:dyDescent="0.25">
      <c r="B144" s="73" t="s">
        <v>314</v>
      </c>
      <c r="C144" s="112" t="s">
        <v>315</v>
      </c>
      <c r="D144" s="113"/>
      <c r="E144" s="113"/>
      <c r="F144" s="114"/>
      <c r="G144" s="14" t="s">
        <v>59</v>
      </c>
      <c r="H144" s="14" t="s">
        <v>59</v>
      </c>
      <c r="I144" s="14" t="s">
        <v>59</v>
      </c>
      <c r="J144" s="36" t="s">
        <v>47</v>
      </c>
      <c r="K144" s="76">
        <v>0</v>
      </c>
      <c r="L144" s="75"/>
    </row>
    <row r="145" spans="2:14" x14ac:dyDescent="0.25">
      <c r="B145" s="72" t="s">
        <v>316</v>
      </c>
      <c r="C145" s="109" t="s">
        <v>317</v>
      </c>
      <c r="D145" s="110"/>
      <c r="E145" s="110"/>
      <c r="F145" s="111"/>
      <c r="G145" s="79" t="s">
        <v>59</v>
      </c>
      <c r="H145" s="79" t="s">
        <v>59</v>
      </c>
      <c r="I145" s="79" t="s">
        <v>59</v>
      </c>
      <c r="J145" s="33" t="s">
        <v>47</v>
      </c>
      <c r="K145" s="77">
        <v>7.6999999999999999E-2</v>
      </c>
      <c r="L145" s="75"/>
    </row>
    <row r="146" spans="2:14" ht="15.75" thickBot="1" x14ac:dyDescent="0.3">
      <c r="B146" s="73" t="s">
        <v>318</v>
      </c>
      <c r="C146" s="115" t="s">
        <v>319</v>
      </c>
      <c r="D146" s="116"/>
      <c r="E146" s="116"/>
      <c r="F146" s="117"/>
      <c r="G146" s="14" t="s">
        <v>59</v>
      </c>
      <c r="H146" s="14" t="s">
        <v>59</v>
      </c>
      <c r="I146" s="14" t="s">
        <v>59</v>
      </c>
      <c r="J146" s="36" t="s">
        <v>47</v>
      </c>
      <c r="K146" s="76">
        <v>0</v>
      </c>
      <c r="L146" s="75"/>
    </row>
    <row r="147" spans="2:14" ht="16.5" thickTop="1" thickBot="1" x14ac:dyDescent="0.3">
      <c r="B147" s="125" t="s">
        <v>226</v>
      </c>
      <c r="C147" s="126"/>
      <c r="D147" s="126"/>
      <c r="E147" s="126"/>
      <c r="F147" s="127"/>
      <c r="G147" s="22">
        <v>116908196</v>
      </c>
      <c r="H147" s="22">
        <v>107738721</v>
      </c>
      <c r="I147" s="22">
        <v>9169475</v>
      </c>
      <c r="J147" s="38"/>
      <c r="K147" s="89">
        <v>7.8E-2</v>
      </c>
      <c r="M147" s="39"/>
      <c r="N147" s="39"/>
    </row>
    <row r="148" spans="2:14" ht="16.5" thickTop="1" thickBot="1" x14ac:dyDescent="0.3">
      <c r="B148" s="128" t="s">
        <v>320</v>
      </c>
      <c r="C148" s="129"/>
      <c r="D148" s="129"/>
      <c r="E148" s="129"/>
      <c r="F148" s="130"/>
      <c r="G148" s="57">
        <f>G147+G96</f>
        <v>176517337</v>
      </c>
      <c r="H148" s="57">
        <f t="shared" ref="H148:I148" si="0">H147+H96</f>
        <v>162873300.84</v>
      </c>
      <c r="I148" s="57">
        <f t="shared" si="0"/>
        <v>13642296.16</v>
      </c>
      <c r="J148" s="58"/>
      <c r="K148" s="67">
        <v>7.6999999999999999E-2</v>
      </c>
    </row>
    <row r="149" spans="2:14" x14ac:dyDescent="0.25">
      <c r="B149" s="19"/>
      <c r="C149" s="19"/>
      <c r="D149" s="19"/>
      <c r="E149" s="19"/>
      <c r="F149" s="19"/>
      <c r="G149" s="20"/>
      <c r="H149" s="20"/>
      <c r="I149" s="20"/>
      <c r="J149" s="12"/>
      <c r="K149" s="21"/>
    </row>
    <row r="150" spans="2:14" ht="14.65" customHeight="1" x14ac:dyDescent="0.25">
      <c r="B150" s="10" t="s">
        <v>321</v>
      </c>
      <c r="C150" s="124" t="s">
        <v>322</v>
      </c>
      <c r="D150" s="124"/>
      <c r="E150" s="124"/>
      <c r="F150" s="124"/>
      <c r="G150" s="124"/>
      <c r="H150" s="124"/>
      <c r="I150" s="124"/>
      <c r="J150" s="124"/>
      <c r="K150" s="124"/>
    </row>
    <row r="151" spans="2:14" ht="14.65" customHeight="1" x14ac:dyDescent="0.25">
      <c r="B151" s="10" t="s">
        <v>30</v>
      </c>
      <c r="C151" s="131" t="s">
        <v>31</v>
      </c>
      <c r="D151" s="131"/>
      <c r="E151" s="131"/>
      <c r="F151" s="131"/>
      <c r="G151" s="131"/>
      <c r="H151" s="131"/>
      <c r="I151" s="131"/>
      <c r="J151" s="131"/>
      <c r="K151" s="131"/>
    </row>
    <row r="152" spans="2:14" x14ac:dyDescent="0.25">
      <c r="B152" s="10"/>
      <c r="C152" s="131"/>
      <c r="D152" s="131"/>
      <c r="E152" s="131"/>
      <c r="F152" s="131"/>
      <c r="G152" s="131"/>
      <c r="H152" s="131"/>
      <c r="I152" s="131"/>
      <c r="J152" s="131"/>
      <c r="K152" s="131"/>
    </row>
    <row r="153" spans="2:14" ht="14.65" customHeight="1" x14ac:dyDescent="0.25">
      <c r="C153" s="131"/>
      <c r="D153" s="131"/>
      <c r="E153" s="131"/>
      <c r="F153" s="131"/>
      <c r="G153" s="131"/>
      <c r="H153" s="131"/>
      <c r="I153" s="131"/>
      <c r="J153" s="131"/>
      <c r="K153" s="131"/>
    </row>
    <row r="154" spans="2:14" ht="14.45" customHeight="1" x14ac:dyDescent="0.25">
      <c r="C154" s="131"/>
      <c r="D154" s="131"/>
      <c r="E154" s="131"/>
      <c r="F154" s="131"/>
      <c r="G154" s="131"/>
      <c r="H154" s="131"/>
      <c r="I154" s="131"/>
      <c r="J154" s="131"/>
      <c r="K154" s="131"/>
    </row>
    <row r="155" spans="2:14" x14ac:dyDescent="0.25">
      <c r="B155" s="10" t="s">
        <v>32</v>
      </c>
      <c r="C155" s="124" t="s">
        <v>323</v>
      </c>
      <c r="D155" s="124"/>
      <c r="E155" s="124"/>
      <c r="F155" s="124"/>
      <c r="G155" s="124"/>
      <c r="H155" s="124"/>
      <c r="I155" s="124"/>
      <c r="J155" s="124"/>
      <c r="K155" s="124"/>
    </row>
    <row r="156" spans="2:14" x14ac:dyDescent="0.25">
      <c r="C156" s="124"/>
      <c r="D156" s="124"/>
      <c r="E156" s="124"/>
      <c r="F156" s="124"/>
      <c r="G156" s="124"/>
      <c r="H156" s="124"/>
      <c r="I156" s="124"/>
      <c r="J156" s="124"/>
      <c r="K156" s="124"/>
    </row>
    <row r="157" spans="2:14" x14ac:dyDescent="0.25">
      <c r="B157" s="10" t="s">
        <v>324</v>
      </c>
      <c r="C157" s="124" t="s">
        <v>325</v>
      </c>
      <c r="D157" s="124"/>
      <c r="E157" s="124"/>
      <c r="F157" s="124"/>
      <c r="G157" s="124"/>
      <c r="H157" s="124"/>
      <c r="I157" s="124"/>
      <c r="J157" s="124"/>
      <c r="K157" s="124"/>
    </row>
    <row r="158" spans="2:14" x14ac:dyDescent="0.25">
      <c r="C158" s="59" t="s">
        <v>34</v>
      </c>
      <c r="G158" s="11"/>
      <c r="H158" s="11"/>
      <c r="I158" s="11"/>
    </row>
  </sheetData>
  <mergeCells count="151">
    <mergeCell ref="C157:K157"/>
    <mergeCell ref="C150:K150"/>
    <mergeCell ref="B147:F147"/>
    <mergeCell ref="B148:F148"/>
    <mergeCell ref="C151:K154"/>
    <mergeCell ref="C155:K156"/>
    <mergeCell ref="B96:F96"/>
    <mergeCell ref="C97:F97"/>
    <mergeCell ref="E1:K1"/>
    <mergeCell ref="E2:K2"/>
    <mergeCell ref="E3:K3"/>
    <mergeCell ref="B5:K5"/>
    <mergeCell ref="C6:F6"/>
    <mergeCell ref="C7:F7"/>
    <mergeCell ref="C8:F8"/>
    <mergeCell ref="C9:F9"/>
    <mergeCell ref="C10:F10"/>
    <mergeCell ref="C11:F11"/>
    <mergeCell ref="C12:F12"/>
    <mergeCell ref="C13:F13"/>
    <mergeCell ref="C14:F14"/>
    <mergeCell ref="C15:F15"/>
    <mergeCell ref="C21:F21"/>
    <mergeCell ref="C22:F22"/>
    <mergeCell ref="C23:F23"/>
    <mergeCell ref="C24:F24"/>
    <mergeCell ref="C25:F25"/>
    <mergeCell ref="C16:F16"/>
    <mergeCell ref="C17:F17"/>
    <mergeCell ref="C18:F18"/>
    <mergeCell ref="C19:F19"/>
    <mergeCell ref="C20:F20"/>
    <mergeCell ref="C31:F31"/>
    <mergeCell ref="C32:F32"/>
    <mergeCell ref="C33:F33"/>
    <mergeCell ref="C34:F34"/>
    <mergeCell ref="C35:F35"/>
    <mergeCell ref="C26:F26"/>
    <mergeCell ref="C27:F27"/>
    <mergeCell ref="C28:F28"/>
    <mergeCell ref="C29:F29"/>
    <mergeCell ref="C30:F30"/>
    <mergeCell ref="C41:F41"/>
    <mergeCell ref="C42:F42"/>
    <mergeCell ref="C43:F43"/>
    <mergeCell ref="C44:F44"/>
    <mergeCell ref="C45:F45"/>
    <mergeCell ref="C36:F36"/>
    <mergeCell ref="C37:F37"/>
    <mergeCell ref="C38:F38"/>
    <mergeCell ref="C39:F39"/>
    <mergeCell ref="C40:F40"/>
    <mergeCell ref="C51:F51"/>
    <mergeCell ref="C52:F52"/>
    <mergeCell ref="C53:F53"/>
    <mergeCell ref="C54:F54"/>
    <mergeCell ref="C55:F55"/>
    <mergeCell ref="C46:F46"/>
    <mergeCell ref="C47:F47"/>
    <mergeCell ref="C48:F48"/>
    <mergeCell ref="C49:F49"/>
    <mergeCell ref="C50:F50"/>
    <mergeCell ref="C61:F61"/>
    <mergeCell ref="C62:F62"/>
    <mergeCell ref="C63:F63"/>
    <mergeCell ref="C64:F64"/>
    <mergeCell ref="C65:F65"/>
    <mergeCell ref="C56:F56"/>
    <mergeCell ref="C57:F57"/>
    <mergeCell ref="C58:F58"/>
    <mergeCell ref="C59:F59"/>
    <mergeCell ref="C60:F60"/>
    <mergeCell ref="C71:F71"/>
    <mergeCell ref="C72:F72"/>
    <mergeCell ref="C73:F73"/>
    <mergeCell ref="C74:F74"/>
    <mergeCell ref="C75:F75"/>
    <mergeCell ref="C66:F66"/>
    <mergeCell ref="C67:F67"/>
    <mergeCell ref="C68:F68"/>
    <mergeCell ref="C69:F69"/>
    <mergeCell ref="C70:F70"/>
    <mergeCell ref="C81:F81"/>
    <mergeCell ref="C82:F82"/>
    <mergeCell ref="C83:F83"/>
    <mergeCell ref="C84:F84"/>
    <mergeCell ref="C85:F85"/>
    <mergeCell ref="C76:F76"/>
    <mergeCell ref="C77:F77"/>
    <mergeCell ref="C78:F78"/>
    <mergeCell ref="C79:F79"/>
    <mergeCell ref="C80:F80"/>
    <mergeCell ref="C91:F91"/>
    <mergeCell ref="C92:F92"/>
    <mergeCell ref="C93:F93"/>
    <mergeCell ref="C94:F94"/>
    <mergeCell ref="C95:F95"/>
    <mergeCell ref="C86:F86"/>
    <mergeCell ref="C87:F87"/>
    <mergeCell ref="C88:F88"/>
    <mergeCell ref="C89:F89"/>
    <mergeCell ref="C90:F90"/>
    <mergeCell ref="C103:F103"/>
    <mergeCell ref="C104:F104"/>
    <mergeCell ref="C105:F105"/>
    <mergeCell ref="C106:F106"/>
    <mergeCell ref="C107:F107"/>
    <mergeCell ref="C98:F98"/>
    <mergeCell ref="C99:F99"/>
    <mergeCell ref="C100:F100"/>
    <mergeCell ref="C101:F101"/>
    <mergeCell ref="C102:F102"/>
    <mergeCell ref="C113:F113"/>
    <mergeCell ref="C114:F114"/>
    <mergeCell ref="C115:F115"/>
    <mergeCell ref="C116:F116"/>
    <mergeCell ref="C117:F117"/>
    <mergeCell ref="C108:F108"/>
    <mergeCell ref="C109:F109"/>
    <mergeCell ref="C110:F110"/>
    <mergeCell ref="C111:F111"/>
    <mergeCell ref="C112:F112"/>
    <mergeCell ref="C123:F123"/>
    <mergeCell ref="C124:F124"/>
    <mergeCell ref="C125:F125"/>
    <mergeCell ref="C126:F126"/>
    <mergeCell ref="C127:F127"/>
    <mergeCell ref="C118:F118"/>
    <mergeCell ref="C119:F119"/>
    <mergeCell ref="C120:F120"/>
    <mergeCell ref="C121:F121"/>
    <mergeCell ref="C122:F122"/>
    <mergeCell ref="C133:F133"/>
    <mergeCell ref="C134:F134"/>
    <mergeCell ref="C135:F135"/>
    <mergeCell ref="C136:F136"/>
    <mergeCell ref="C137:F137"/>
    <mergeCell ref="C128:F128"/>
    <mergeCell ref="C129:F129"/>
    <mergeCell ref="C130:F130"/>
    <mergeCell ref="C131:F131"/>
    <mergeCell ref="C132:F132"/>
    <mergeCell ref="C143:F143"/>
    <mergeCell ref="C144:F144"/>
    <mergeCell ref="C145:F145"/>
    <mergeCell ref="C146:F146"/>
    <mergeCell ref="C138:F138"/>
    <mergeCell ref="C139:F139"/>
    <mergeCell ref="C140:F140"/>
    <mergeCell ref="C141:F141"/>
    <mergeCell ref="C142:F142"/>
  </mergeCells>
  <phoneticPr fontId="15" type="noConversion"/>
  <hyperlinks>
    <hyperlink ref="C158" r:id="rId1" xr:uid="{00000000-0004-0000-0100-000000000000}"/>
  </hyperlinks>
  <pageMargins left="0.7" right="0.7" top="0.75" bottom="0.75" header="0.3" footer="0.3"/>
  <pageSetup paperSize="5" scale="68" fitToHeight="0" orientation="portrait" r:id="rId2"/>
  <rowBreaks count="1" manualBreakCount="1">
    <brk id="96" max="16383" man="1"/>
  </rowBreaks>
  <colBreaks count="1" manualBreakCount="1">
    <brk id="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266"/>
  <sheetViews>
    <sheetView zoomScale="106" zoomScaleNormal="106" workbookViewId="0">
      <selection activeCell="I5" sqref="I5"/>
    </sheetView>
  </sheetViews>
  <sheetFormatPr baseColWidth="10" defaultColWidth="11.42578125" defaultRowHeight="15" x14ac:dyDescent="0.25"/>
  <cols>
    <col min="1" max="1" width="2.7109375" customWidth="1"/>
    <col min="2" max="3" width="11.7109375" customWidth="1"/>
    <col min="4" max="4" width="10.7109375" customWidth="1"/>
    <col min="5" max="5" width="25.7109375" customWidth="1"/>
    <col min="6" max="6" width="15.7109375" customWidth="1"/>
    <col min="7" max="7" width="12.7109375" customWidth="1"/>
    <col min="8" max="8" width="16.5703125" customWidth="1"/>
    <col min="10" max="10" width="12.85546875" bestFit="1" customWidth="1"/>
    <col min="11" max="11" width="11.7109375" bestFit="1" customWidth="1"/>
    <col min="12" max="12" width="12.85546875" bestFit="1" customWidth="1"/>
    <col min="15" max="16" width="12.85546875" bestFit="1" customWidth="1"/>
  </cols>
  <sheetData>
    <row r="1" spans="2:12" ht="15.6" customHeight="1" x14ac:dyDescent="0.25">
      <c r="E1" s="154" t="s">
        <v>326</v>
      </c>
      <c r="F1" s="154"/>
      <c r="G1" s="154"/>
      <c r="H1" s="63"/>
    </row>
    <row r="2" spans="2:12" ht="15.6" customHeight="1" x14ac:dyDescent="0.25">
      <c r="E2" s="154" t="s">
        <v>327</v>
      </c>
      <c r="F2" s="154"/>
      <c r="G2" s="154"/>
      <c r="H2" s="63"/>
    </row>
    <row r="3" spans="2:12" ht="15.6" customHeight="1" x14ac:dyDescent="0.25">
      <c r="E3" s="154" t="s">
        <v>328</v>
      </c>
      <c r="F3" s="154"/>
      <c r="G3" s="154"/>
      <c r="H3" s="63"/>
    </row>
    <row r="4" spans="2:12" ht="14.65" customHeight="1" x14ac:dyDescent="0.25">
      <c r="E4" s="154" t="s">
        <v>329</v>
      </c>
      <c r="F4" s="154"/>
      <c r="G4" s="154"/>
      <c r="H4" s="63"/>
    </row>
    <row r="5" spans="2:12" ht="36" customHeight="1" thickBot="1" x14ac:dyDescent="0.3">
      <c r="E5" s="155" t="s">
        <v>3</v>
      </c>
      <c r="F5" s="155"/>
      <c r="G5" s="155"/>
      <c r="H5" s="62"/>
    </row>
    <row r="6" spans="2:12" ht="18" customHeight="1" thickBot="1" x14ac:dyDescent="0.3">
      <c r="B6" s="156" t="s">
        <v>330</v>
      </c>
      <c r="C6" s="142"/>
      <c r="D6" s="142"/>
      <c r="E6" s="142"/>
      <c r="F6" s="142"/>
      <c r="G6" s="142"/>
      <c r="H6" s="143"/>
      <c r="I6" s="23"/>
    </row>
    <row r="7" spans="2:12" ht="42.6" customHeight="1" x14ac:dyDescent="0.25">
      <c r="B7" s="157" t="s">
        <v>331</v>
      </c>
      <c r="C7" s="158"/>
      <c r="D7" s="158"/>
      <c r="E7" s="159"/>
      <c r="F7" s="7" t="s">
        <v>332</v>
      </c>
      <c r="G7" s="7" t="s">
        <v>333</v>
      </c>
      <c r="H7" s="25" t="s">
        <v>334</v>
      </c>
      <c r="I7" s="24"/>
    </row>
    <row r="8" spans="2:12" x14ac:dyDescent="0.25">
      <c r="B8" s="152" t="s">
        <v>335</v>
      </c>
      <c r="C8" s="153"/>
      <c r="D8" s="153"/>
      <c r="E8" s="153"/>
      <c r="F8" s="80" t="s">
        <v>336</v>
      </c>
      <c r="G8" s="40">
        <v>2012</v>
      </c>
      <c r="H8" s="42">
        <v>946</v>
      </c>
      <c r="I8" s="12"/>
      <c r="J8" s="88"/>
    </row>
    <row r="9" spans="2:12" ht="14.1" customHeight="1" x14ac:dyDescent="0.25">
      <c r="B9" s="150"/>
      <c r="C9" s="151"/>
      <c r="D9" s="151"/>
      <c r="E9" s="151"/>
      <c r="F9" s="13" t="s">
        <v>337</v>
      </c>
      <c r="G9" s="41">
        <v>2021</v>
      </c>
      <c r="H9" s="43">
        <v>11371</v>
      </c>
      <c r="I9" s="12"/>
      <c r="J9" s="88"/>
    </row>
    <row r="10" spans="2:12" ht="14.1" customHeight="1" x14ac:dyDescent="0.25">
      <c r="B10" s="152"/>
      <c r="C10" s="153"/>
      <c r="D10" s="153"/>
      <c r="E10" s="153"/>
      <c r="F10" s="80" t="s">
        <v>338</v>
      </c>
      <c r="G10" s="40">
        <v>2015</v>
      </c>
      <c r="H10" s="42">
        <v>4412</v>
      </c>
      <c r="I10" s="12"/>
      <c r="J10" s="88"/>
    </row>
    <row r="11" spans="2:12" ht="14.1" customHeight="1" x14ac:dyDescent="0.25">
      <c r="B11" s="150"/>
      <c r="C11" s="151"/>
      <c r="D11" s="151"/>
      <c r="E11" s="151"/>
      <c r="F11" s="13" t="s">
        <v>339</v>
      </c>
      <c r="G11" s="41">
        <v>2016</v>
      </c>
      <c r="H11" s="43">
        <v>1077</v>
      </c>
      <c r="I11" s="12"/>
      <c r="J11" s="88"/>
      <c r="L11" s="78"/>
    </row>
    <row r="12" spans="2:12" ht="14.1" customHeight="1" x14ac:dyDescent="0.25">
      <c r="B12" s="152"/>
      <c r="C12" s="153"/>
      <c r="D12" s="153"/>
      <c r="E12" s="153"/>
      <c r="F12" s="80" t="s">
        <v>340</v>
      </c>
      <c r="G12" s="40">
        <v>2017</v>
      </c>
      <c r="H12" s="42">
        <v>3607</v>
      </c>
      <c r="I12" s="12"/>
      <c r="J12" s="88"/>
    </row>
    <row r="13" spans="2:12" ht="14.1" customHeight="1" x14ac:dyDescent="0.25">
      <c r="B13" s="150"/>
      <c r="C13" s="151"/>
      <c r="D13" s="151"/>
      <c r="E13" s="151"/>
      <c r="F13" s="13" t="s">
        <v>341</v>
      </c>
      <c r="G13" s="41">
        <v>2018</v>
      </c>
      <c r="H13" s="43">
        <v>1566</v>
      </c>
      <c r="I13" s="12"/>
      <c r="J13" s="88"/>
    </row>
    <row r="14" spans="2:12" ht="14.1" customHeight="1" x14ac:dyDescent="0.25">
      <c r="B14" s="152"/>
      <c r="C14" s="153"/>
      <c r="D14" s="153"/>
      <c r="E14" s="153"/>
      <c r="F14" s="80" t="s">
        <v>342</v>
      </c>
      <c r="G14" s="40">
        <v>2019</v>
      </c>
      <c r="H14" s="42">
        <v>2693</v>
      </c>
      <c r="I14" s="12"/>
      <c r="J14" s="88"/>
    </row>
    <row r="15" spans="2:12" ht="14.1" customHeight="1" x14ac:dyDescent="0.25">
      <c r="B15" s="150"/>
      <c r="C15" s="151"/>
      <c r="D15" s="151"/>
      <c r="E15" s="151"/>
      <c r="F15" s="13" t="s">
        <v>343</v>
      </c>
      <c r="G15" s="41">
        <v>2021</v>
      </c>
      <c r="H15" s="43">
        <v>3200</v>
      </c>
      <c r="I15" s="12"/>
      <c r="J15" s="88"/>
    </row>
    <row r="16" spans="2:12" ht="14.1" customHeight="1" x14ac:dyDescent="0.25">
      <c r="B16" s="152"/>
      <c r="C16" s="153"/>
      <c r="D16" s="153"/>
      <c r="E16" s="153"/>
      <c r="F16" s="80" t="s">
        <v>344</v>
      </c>
      <c r="G16" s="40">
        <v>2019</v>
      </c>
      <c r="H16" s="42">
        <v>2781</v>
      </c>
      <c r="I16" s="12"/>
      <c r="J16" s="88"/>
    </row>
    <row r="17" spans="2:10" ht="14.1" customHeight="1" x14ac:dyDescent="0.25">
      <c r="B17" s="150"/>
      <c r="C17" s="151"/>
      <c r="D17" s="151"/>
      <c r="E17" s="151"/>
      <c r="F17" s="13" t="s">
        <v>345</v>
      </c>
      <c r="G17" s="41">
        <v>2020</v>
      </c>
      <c r="H17" s="43">
        <v>2098</v>
      </c>
      <c r="I17" s="12"/>
      <c r="J17" s="88"/>
    </row>
    <row r="18" spans="2:10" ht="14.1" customHeight="1" x14ac:dyDescent="0.25">
      <c r="B18" s="152"/>
      <c r="C18" s="153"/>
      <c r="D18" s="153"/>
      <c r="E18" s="153"/>
      <c r="F18" s="80" t="s">
        <v>346</v>
      </c>
      <c r="G18" s="40">
        <v>2020</v>
      </c>
      <c r="H18" s="42">
        <v>2096</v>
      </c>
      <c r="I18" s="12"/>
      <c r="J18" s="88"/>
    </row>
    <row r="19" spans="2:10" ht="14.1" customHeight="1" x14ac:dyDescent="0.25">
      <c r="B19" s="150"/>
      <c r="C19" s="151"/>
      <c r="D19" s="151"/>
      <c r="E19" s="151"/>
      <c r="F19" s="13" t="s">
        <v>347</v>
      </c>
      <c r="G19" s="41">
        <v>2019</v>
      </c>
      <c r="H19" s="43">
        <v>4000</v>
      </c>
      <c r="I19" s="12"/>
      <c r="J19" s="88"/>
    </row>
    <row r="20" spans="2:10" ht="14.1" customHeight="1" x14ac:dyDescent="0.25">
      <c r="B20" s="152"/>
      <c r="C20" s="153"/>
      <c r="D20" s="153"/>
      <c r="E20" s="153"/>
      <c r="F20" s="80" t="s">
        <v>348</v>
      </c>
      <c r="G20" s="40">
        <v>2020</v>
      </c>
      <c r="H20" s="42">
        <v>576</v>
      </c>
      <c r="I20" s="12"/>
      <c r="J20" s="88"/>
    </row>
    <row r="21" spans="2:10" ht="14.1" customHeight="1" x14ac:dyDescent="0.25">
      <c r="B21" s="150"/>
      <c r="C21" s="151"/>
      <c r="D21" s="151"/>
      <c r="E21" s="151"/>
      <c r="F21" s="13" t="s">
        <v>349</v>
      </c>
      <c r="G21" s="41">
        <v>2021</v>
      </c>
      <c r="H21" s="43">
        <v>3011</v>
      </c>
      <c r="I21" s="12"/>
      <c r="J21" s="88"/>
    </row>
    <row r="22" spans="2:10" ht="14.1" customHeight="1" x14ac:dyDescent="0.25">
      <c r="B22" s="152"/>
      <c r="C22" s="153"/>
      <c r="D22" s="153"/>
      <c r="E22" s="153"/>
      <c r="F22" s="80" t="s">
        <v>350</v>
      </c>
      <c r="G22" s="40">
        <v>2021</v>
      </c>
      <c r="H22" s="42">
        <v>1963</v>
      </c>
      <c r="I22" s="12"/>
      <c r="J22" s="88"/>
    </row>
    <row r="23" spans="2:10" ht="14.1" customHeight="1" x14ac:dyDescent="0.25">
      <c r="B23" s="150"/>
      <c r="C23" s="151"/>
      <c r="D23" s="151"/>
      <c r="E23" s="151"/>
      <c r="F23" s="13" t="s">
        <v>351</v>
      </c>
      <c r="G23" s="41">
        <v>2021</v>
      </c>
      <c r="H23" s="43">
        <v>5797</v>
      </c>
      <c r="I23" s="12"/>
      <c r="J23" s="88"/>
    </row>
    <row r="24" spans="2:10" ht="14.1" customHeight="1" x14ac:dyDescent="0.25">
      <c r="B24" s="152"/>
      <c r="C24" s="153"/>
      <c r="D24" s="153"/>
      <c r="E24" s="153"/>
      <c r="F24" s="80" t="s">
        <v>352</v>
      </c>
      <c r="G24" s="40">
        <v>2017</v>
      </c>
      <c r="H24" s="42">
        <v>117621</v>
      </c>
      <c r="I24" s="12"/>
      <c r="J24" s="88"/>
    </row>
    <row r="25" spans="2:10" ht="14.1" customHeight="1" x14ac:dyDescent="0.25">
      <c r="B25" s="150"/>
      <c r="C25" s="151"/>
      <c r="D25" s="151"/>
      <c r="E25" s="151"/>
      <c r="F25" s="13" t="s">
        <v>353</v>
      </c>
      <c r="G25" s="41">
        <v>2017</v>
      </c>
      <c r="H25" s="43">
        <v>123615</v>
      </c>
      <c r="I25" s="12"/>
      <c r="J25" s="88"/>
    </row>
    <row r="26" spans="2:10" ht="14.1" customHeight="1" x14ac:dyDescent="0.25">
      <c r="B26" s="152"/>
      <c r="C26" s="153"/>
      <c r="D26" s="153"/>
      <c r="E26" s="153"/>
      <c r="F26" s="80" t="s">
        <v>354</v>
      </c>
      <c r="G26" s="40">
        <v>2020</v>
      </c>
      <c r="H26" s="42">
        <v>34589</v>
      </c>
      <c r="I26" s="12"/>
      <c r="J26" s="88"/>
    </row>
    <row r="27" spans="2:10" ht="14.1" customHeight="1" x14ac:dyDescent="0.25">
      <c r="B27" s="150"/>
      <c r="C27" s="151"/>
      <c r="D27" s="151"/>
      <c r="E27" s="151"/>
      <c r="F27" s="13" t="s">
        <v>355</v>
      </c>
      <c r="G27" s="41">
        <v>2020</v>
      </c>
      <c r="H27" s="43">
        <v>136173</v>
      </c>
      <c r="I27" s="12"/>
      <c r="J27" s="88"/>
    </row>
    <row r="28" spans="2:10" ht="14.1" customHeight="1" x14ac:dyDescent="0.25">
      <c r="B28" s="152"/>
      <c r="C28" s="153"/>
      <c r="D28" s="153"/>
      <c r="E28" s="153"/>
      <c r="F28" s="80" t="s">
        <v>356</v>
      </c>
      <c r="G28" s="40">
        <v>2021</v>
      </c>
      <c r="H28" s="42">
        <v>11972</v>
      </c>
      <c r="I28" s="12"/>
      <c r="J28" s="88"/>
    </row>
    <row r="29" spans="2:10" ht="14.1" customHeight="1" x14ac:dyDescent="0.25">
      <c r="B29" s="150"/>
      <c r="C29" s="151"/>
      <c r="D29" s="151"/>
      <c r="E29" s="151"/>
      <c r="F29" s="13" t="s">
        <v>357</v>
      </c>
      <c r="G29" s="41">
        <v>2022</v>
      </c>
      <c r="H29" s="43">
        <v>70258</v>
      </c>
      <c r="I29" s="12"/>
      <c r="J29" s="88"/>
    </row>
    <row r="30" spans="2:10" ht="14.1" customHeight="1" x14ac:dyDescent="0.25">
      <c r="B30" s="152"/>
      <c r="C30" s="153"/>
      <c r="D30" s="153"/>
      <c r="E30" s="153"/>
      <c r="F30" s="80" t="s">
        <v>358</v>
      </c>
      <c r="G30" s="40">
        <v>2020</v>
      </c>
      <c r="H30" s="42">
        <v>20222</v>
      </c>
      <c r="I30" s="12"/>
      <c r="J30" s="88"/>
    </row>
    <row r="31" spans="2:10" ht="14.1" customHeight="1" x14ac:dyDescent="0.25">
      <c r="B31" s="150"/>
      <c r="C31" s="151"/>
      <c r="D31" s="151"/>
      <c r="E31" s="151"/>
      <c r="F31" s="13" t="s">
        <v>359</v>
      </c>
      <c r="G31" s="41">
        <v>2021</v>
      </c>
      <c r="H31" s="43">
        <v>116551</v>
      </c>
      <c r="I31" s="12"/>
      <c r="J31" s="88"/>
    </row>
    <row r="32" spans="2:10" ht="14.1" customHeight="1" x14ac:dyDescent="0.25">
      <c r="B32" s="150"/>
      <c r="C32" s="151"/>
      <c r="D32" s="151"/>
      <c r="E32" s="151"/>
      <c r="F32" s="13" t="s">
        <v>360</v>
      </c>
      <c r="G32" s="41">
        <v>2017</v>
      </c>
      <c r="H32" s="43">
        <v>476</v>
      </c>
      <c r="I32" s="12"/>
      <c r="J32" s="88"/>
    </row>
    <row r="33" spans="2:10" ht="14.1" customHeight="1" x14ac:dyDescent="0.25">
      <c r="B33" s="152"/>
      <c r="C33" s="153"/>
      <c r="D33" s="153"/>
      <c r="E33" s="153"/>
      <c r="F33" s="80" t="s">
        <v>361</v>
      </c>
      <c r="G33" s="40">
        <v>2018</v>
      </c>
      <c r="H33" s="42">
        <v>569</v>
      </c>
      <c r="I33" s="12"/>
      <c r="J33" s="88"/>
    </row>
    <row r="34" spans="2:10" ht="14.1" customHeight="1" x14ac:dyDescent="0.25">
      <c r="B34" s="150"/>
      <c r="C34" s="151"/>
      <c r="D34" s="151"/>
      <c r="E34" s="151"/>
      <c r="F34" s="13" t="s">
        <v>362</v>
      </c>
      <c r="G34" s="41">
        <v>2019</v>
      </c>
      <c r="H34" s="43">
        <v>477</v>
      </c>
      <c r="I34" s="12"/>
      <c r="J34" s="88"/>
    </row>
    <row r="35" spans="2:10" ht="14.1" customHeight="1" x14ac:dyDescent="0.25">
      <c r="B35" s="152"/>
      <c r="C35" s="153"/>
      <c r="D35" s="153"/>
      <c r="E35" s="153"/>
      <c r="F35" s="80" t="s">
        <v>363</v>
      </c>
      <c r="G35" s="40">
        <v>2020</v>
      </c>
      <c r="H35" s="42">
        <v>477</v>
      </c>
      <c r="I35" s="12"/>
      <c r="J35" s="88"/>
    </row>
    <row r="36" spans="2:10" x14ac:dyDescent="0.25">
      <c r="B36" s="150"/>
      <c r="C36" s="151"/>
      <c r="D36" s="151"/>
      <c r="E36" s="151"/>
      <c r="F36" s="13" t="s">
        <v>364</v>
      </c>
      <c r="G36" s="41">
        <v>2021</v>
      </c>
      <c r="H36" s="43">
        <v>380</v>
      </c>
      <c r="I36" s="12"/>
      <c r="J36" s="88"/>
    </row>
    <row r="37" spans="2:10" x14ac:dyDescent="0.25">
      <c r="B37" s="152"/>
      <c r="C37" s="153"/>
      <c r="D37" s="153"/>
      <c r="E37" s="153"/>
      <c r="F37" s="80" t="s">
        <v>365</v>
      </c>
      <c r="G37" s="40">
        <v>2015</v>
      </c>
      <c r="H37" s="42">
        <v>55886</v>
      </c>
      <c r="I37" s="12"/>
      <c r="J37" s="88"/>
    </row>
    <row r="38" spans="2:10" x14ac:dyDescent="0.25">
      <c r="B38" s="150"/>
      <c r="C38" s="151"/>
      <c r="D38" s="151"/>
      <c r="E38" s="151"/>
      <c r="F38" s="13" t="s">
        <v>366</v>
      </c>
      <c r="G38" s="41">
        <v>2016</v>
      </c>
      <c r="H38" s="43">
        <v>1542633</v>
      </c>
      <c r="I38" s="12"/>
      <c r="J38" s="88"/>
    </row>
    <row r="39" spans="2:10" x14ac:dyDescent="0.25">
      <c r="B39" s="152"/>
      <c r="C39" s="153"/>
      <c r="D39" s="153"/>
      <c r="E39" s="153"/>
      <c r="F39" s="80" t="s">
        <v>367</v>
      </c>
      <c r="G39" s="40">
        <v>2019</v>
      </c>
      <c r="H39" s="42">
        <v>5224</v>
      </c>
      <c r="I39" s="12"/>
      <c r="J39" s="88"/>
    </row>
    <row r="40" spans="2:10" x14ac:dyDescent="0.25">
      <c r="B40" s="150"/>
      <c r="C40" s="151"/>
      <c r="D40" s="151"/>
      <c r="E40" s="151"/>
      <c r="F40" s="13" t="s">
        <v>368</v>
      </c>
      <c r="G40" s="41">
        <v>2017</v>
      </c>
      <c r="H40" s="43">
        <v>100000</v>
      </c>
      <c r="I40" s="12"/>
      <c r="J40" s="88"/>
    </row>
    <row r="41" spans="2:10" x14ac:dyDescent="0.25">
      <c r="B41" s="152"/>
      <c r="C41" s="153"/>
      <c r="D41" s="153"/>
      <c r="E41" s="153"/>
      <c r="F41" s="80" t="s">
        <v>369</v>
      </c>
      <c r="G41" s="40">
        <v>2017</v>
      </c>
      <c r="H41" s="42">
        <v>128115</v>
      </c>
      <c r="I41" s="12"/>
      <c r="J41" s="88"/>
    </row>
    <row r="42" spans="2:10" x14ac:dyDescent="0.25">
      <c r="B42" s="150"/>
      <c r="C42" s="151"/>
      <c r="D42" s="151"/>
      <c r="E42" s="151"/>
      <c r="F42" s="13" t="s">
        <v>370</v>
      </c>
      <c r="G42" s="41">
        <v>2016</v>
      </c>
      <c r="H42" s="43">
        <v>1</v>
      </c>
      <c r="I42" s="12"/>
      <c r="J42" s="88"/>
    </row>
    <row r="43" spans="2:10" x14ac:dyDescent="0.25">
      <c r="B43" s="152"/>
      <c r="C43" s="153"/>
      <c r="D43" s="153"/>
      <c r="E43" s="153"/>
      <c r="F43" s="80" t="s">
        <v>371</v>
      </c>
      <c r="G43" s="40">
        <v>2018</v>
      </c>
      <c r="H43" s="42">
        <v>16893</v>
      </c>
      <c r="I43" s="12"/>
      <c r="J43" s="88"/>
    </row>
    <row r="44" spans="2:10" x14ac:dyDescent="0.25">
      <c r="B44" s="150"/>
      <c r="C44" s="151"/>
      <c r="D44" s="151"/>
      <c r="E44" s="151"/>
      <c r="F44" s="13" t="s">
        <v>372</v>
      </c>
      <c r="G44" s="41">
        <v>2016</v>
      </c>
      <c r="H44" s="43">
        <v>228900</v>
      </c>
      <c r="I44" s="12"/>
      <c r="J44" s="88"/>
    </row>
    <row r="45" spans="2:10" x14ac:dyDescent="0.25">
      <c r="B45" s="152"/>
      <c r="C45" s="153"/>
      <c r="D45" s="153"/>
      <c r="E45" s="153"/>
      <c r="F45" s="80" t="s">
        <v>373</v>
      </c>
      <c r="G45" s="40">
        <v>2016</v>
      </c>
      <c r="H45" s="42">
        <v>199603</v>
      </c>
      <c r="I45" s="12"/>
      <c r="J45" s="88"/>
    </row>
    <row r="46" spans="2:10" x14ac:dyDescent="0.25">
      <c r="B46" s="150"/>
      <c r="C46" s="151"/>
      <c r="D46" s="151"/>
      <c r="E46" s="151"/>
      <c r="F46" s="13" t="s">
        <v>374</v>
      </c>
      <c r="G46" s="41">
        <v>2019</v>
      </c>
      <c r="H46" s="43">
        <v>30234</v>
      </c>
      <c r="I46" s="12"/>
      <c r="J46" s="88"/>
    </row>
    <row r="47" spans="2:10" ht="16.149999999999999" customHeight="1" x14ac:dyDescent="0.25">
      <c r="B47" s="152"/>
      <c r="C47" s="153"/>
      <c r="D47" s="153"/>
      <c r="E47" s="153"/>
      <c r="F47" s="80" t="s">
        <v>375</v>
      </c>
      <c r="G47" s="40">
        <v>2017</v>
      </c>
      <c r="H47" s="42">
        <v>49970</v>
      </c>
      <c r="I47" s="12"/>
      <c r="J47" s="88"/>
    </row>
    <row r="48" spans="2:10" x14ac:dyDescent="0.25">
      <c r="B48" s="150"/>
      <c r="C48" s="151"/>
      <c r="D48" s="151"/>
      <c r="E48" s="151"/>
      <c r="F48" s="13" t="s">
        <v>376</v>
      </c>
      <c r="G48" s="41">
        <v>2018</v>
      </c>
      <c r="H48" s="43">
        <v>14968</v>
      </c>
      <c r="I48" s="12"/>
      <c r="J48" s="88"/>
    </row>
    <row r="49" spans="2:10" x14ac:dyDescent="0.25">
      <c r="B49" s="152"/>
      <c r="C49" s="153"/>
      <c r="D49" s="153"/>
      <c r="E49" s="153"/>
      <c r="F49" s="80" t="s">
        <v>377</v>
      </c>
      <c r="G49" s="40">
        <v>2021</v>
      </c>
      <c r="H49" s="42">
        <v>125568</v>
      </c>
      <c r="I49" s="12"/>
      <c r="J49" s="88"/>
    </row>
    <row r="50" spans="2:10" x14ac:dyDescent="0.25">
      <c r="B50" s="150"/>
      <c r="C50" s="151"/>
      <c r="D50" s="151"/>
      <c r="E50" s="151"/>
      <c r="F50" s="13" t="s">
        <v>378</v>
      </c>
      <c r="G50" s="41">
        <v>2019</v>
      </c>
      <c r="H50" s="43">
        <v>9388</v>
      </c>
      <c r="I50" s="12"/>
      <c r="J50" s="88"/>
    </row>
    <row r="51" spans="2:10" x14ac:dyDescent="0.25">
      <c r="B51" s="152"/>
      <c r="C51" s="153"/>
      <c r="D51" s="153"/>
      <c r="E51" s="153"/>
      <c r="F51" s="80" t="s">
        <v>379</v>
      </c>
      <c r="G51" s="40">
        <v>2019</v>
      </c>
      <c r="H51" s="42">
        <v>26670</v>
      </c>
      <c r="I51" s="12"/>
      <c r="J51" s="88"/>
    </row>
    <row r="52" spans="2:10" x14ac:dyDescent="0.25">
      <c r="B52" s="150"/>
      <c r="C52" s="151"/>
      <c r="D52" s="151"/>
      <c r="E52" s="151"/>
      <c r="F52" s="13" t="s">
        <v>380</v>
      </c>
      <c r="G52" s="41">
        <v>2021</v>
      </c>
      <c r="H52" s="43">
        <v>22269</v>
      </c>
      <c r="I52" s="12"/>
      <c r="J52" s="88"/>
    </row>
    <row r="53" spans="2:10" x14ac:dyDescent="0.25">
      <c r="B53" s="152"/>
      <c r="C53" s="153"/>
      <c r="D53" s="153"/>
      <c r="E53" s="153"/>
      <c r="F53" s="80" t="s">
        <v>381</v>
      </c>
      <c r="G53" s="40">
        <v>2021</v>
      </c>
      <c r="H53" s="42">
        <v>3099</v>
      </c>
      <c r="I53" s="12"/>
      <c r="J53" s="88"/>
    </row>
    <row r="54" spans="2:10" x14ac:dyDescent="0.25">
      <c r="B54" s="150"/>
      <c r="C54" s="151"/>
      <c r="D54" s="151"/>
      <c r="E54" s="151"/>
      <c r="F54" s="13" t="s">
        <v>382</v>
      </c>
      <c r="G54" s="41">
        <v>2017</v>
      </c>
      <c r="H54" s="43">
        <v>46036</v>
      </c>
      <c r="I54" s="12"/>
      <c r="J54" s="88"/>
    </row>
    <row r="55" spans="2:10" x14ac:dyDescent="0.25">
      <c r="B55" s="152"/>
      <c r="C55" s="153"/>
      <c r="D55" s="153"/>
      <c r="E55" s="153"/>
      <c r="F55" s="80" t="s">
        <v>383</v>
      </c>
      <c r="G55" s="40">
        <v>2020</v>
      </c>
      <c r="H55" s="42">
        <v>11622</v>
      </c>
      <c r="I55" s="12"/>
      <c r="J55" s="88"/>
    </row>
    <row r="56" spans="2:10" x14ac:dyDescent="0.25">
      <c r="B56" s="150"/>
      <c r="C56" s="151"/>
      <c r="D56" s="151"/>
      <c r="E56" s="151"/>
      <c r="F56" s="13" t="s">
        <v>384</v>
      </c>
      <c r="G56" s="41">
        <v>2021</v>
      </c>
      <c r="H56" s="43">
        <v>9406</v>
      </c>
      <c r="I56" s="12"/>
      <c r="J56" s="88"/>
    </row>
    <row r="57" spans="2:10" x14ac:dyDescent="0.25">
      <c r="B57" s="152"/>
      <c r="C57" s="153"/>
      <c r="D57" s="153"/>
      <c r="E57" s="153"/>
      <c r="F57" s="80" t="s">
        <v>385</v>
      </c>
      <c r="G57" s="40">
        <v>2019</v>
      </c>
      <c r="H57" s="42">
        <v>2127</v>
      </c>
      <c r="I57" s="12"/>
      <c r="J57" s="88"/>
    </row>
    <row r="58" spans="2:10" x14ac:dyDescent="0.25">
      <c r="B58" s="150"/>
      <c r="C58" s="151"/>
      <c r="D58" s="151"/>
      <c r="E58" s="151"/>
      <c r="F58" s="13" t="s">
        <v>386</v>
      </c>
      <c r="G58" s="41">
        <v>2020</v>
      </c>
      <c r="H58" s="43">
        <v>3970</v>
      </c>
      <c r="I58" s="12"/>
      <c r="J58" s="88"/>
    </row>
    <row r="59" spans="2:10" x14ac:dyDescent="0.25">
      <c r="B59" s="152"/>
      <c r="C59" s="153"/>
      <c r="D59" s="153"/>
      <c r="E59" s="153"/>
      <c r="F59" s="80" t="s">
        <v>387</v>
      </c>
      <c r="G59" s="40">
        <v>2018</v>
      </c>
      <c r="H59" s="42">
        <v>775</v>
      </c>
      <c r="I59" s="12"/>
      <c r="J59" s="88"/>
    </row>
    <row r="60" spans="2:10" x14ac:dyDescent="0.25">
      <c r="B60" s="150"/>
      <c r="C60" s="151"/>
      <c r="D60" s="151"/>
      <c r="E60" s="151"/>
      <c r="F60" s="13" t="s">
        <v>388</v>
      </c>
      <c r="G60" s="41">
        <v>2020</v>
      </c>
      <c r="H60" s="43">
        <v>15956</v>
      </c>
      <c r="I60" s="12"/>
      <c r="J60" s="88"/>
    </row>
    <row r="61" spans="2:10" x14ac:dyDescent="0.25">
      <c r="B61" s="152"/>
      <c r="C61" s="153"/>
      <c r="D61" s="153"/>
      <c r="E61" s="153"/>
      <c r="F61" s="80" t="s">
        <v>389</v>
      </c>
      <c r="G61" s="40">
        <v>2021</v>
      </c>
      <c r="H61" s="42">
        <v>4194</v>
      </c>
      <c r="I61" s="12"/>
      <c r="J61" s="88"/>
    </row>
    <row r="62" spans="2:10" x14ac:dyDescent="0.25">
      <c r="B62" s="150"/>
      <c r="C62" s="151"/>
      <c r="D62" s="151"/>
      <c r="E62" s="151"/>
      <c r="F62" s="13" t="s">
        <v>390</v>
      </c>
      <c r="G62" s="41">
        <v>2017</v>
      </c>
      <c r="H62" s="43">
        <v>219964</v>
      </c>
      <c r="I62" s="12"/>
      <c r="J62" s="88"/>
    </row>
    <row r="63" spans="2:10" x14ac:dyDescent="0.25">
      <c r="B63" s="152"/>
      <c r="C63" s="153"/>
      <c r="D63" s="153"/>
      <c r="E63" s="153"/>
      <c r="F63" s="80" t="s">
        <v>391</v>
      </c>
      <c r="G63" s="40">
        <v>2019</v>
      </c>
      <c r="H63" s="42">
        <v>39931</v>
      </c>
      <c r="I63" s="12"/>
      <c r="J63" s="88"/>
    </row>
    <row r="64" spans="2:10" x14ac:dyDescent="0.25">
      <c r="B64" s="150"/>
      <c r="C64" s="151"/>
      <c r="D64" s="151"/>
      <c r="E64" s="151"/>
      <c r="F64" s="13" t="s">
        <v>392</v>
      </c>
      <c r="G64" s="41">
        <v>2020</v>
      </c>
      <c r="H64" s="43">
        <v>17199</v>
      </c>
      <c r="I64" s="12"/>
      <c r="J64" s="88"/>
    </row>
    <row r="65" spans="2:10" x14ac:dyDescent="0.25">
      <c r="B65" s="152"/>
      <c r="C65" s="153"/>
      <c r="D65" s="153"/>
      <c r="E65" s="153"/>
      <c r="F65" s="80" t="s">
        <v>393</v>
      </c>
      <c r="G65" s="40">
        <v>2018</v>
      </c>
      <c r="H65" s="42">
        <v>88989</v>
      </c>
      <c r="I65" s="12"/>
      <c r="J65" s="88"/>
    </row>
    <row r="66" spans="2:10" x14ac:dyDescent="0.25">
      <c r="B66" s="150"/>
      <c r="C66" s="151"/>
      <c r="D66" s="151"/>
      <c r="E66" s="151"/>
      <c r="F66" s="13" t="s">
        <v>394</v>
      </c>
      <c r="G66" s="41">
        <v>2018</v>
      </c>
      <c r="H66" s="43">
        <v>93580</v>
      </c>
      <c r="I66" s="12"/>
      <c r="J66" s="88"/>
    </row>
    <row r="67" spans="2:10" x14ac:dyDescent="0.25">
      <c r="B67" s="152"/>
      <c r="C67" s="153"/>
      <c r="D67" s="153"/>
      <c r="E67" s="153"/>
      <c r="F67" s="80" t="s">
        <v>395</v>
      </c>
      <c r="G67" s="40">
        <v>2020</v>
      </c>
      <c r="H67" s="42">
        <v>78321</v>
      </c>
      <c r="I67" s="12"/>
      <c r="J67" s="88"/>
    </row>
    <row r="68" spans="2:10" x14ac:dyDescent="0.25">
      <c r="B68" s="150"/>
      <c r="C68" s="151"/>
      <c r="D68" s="151"/>
      <c r="E68" s="151"/>
      <c r="F68" s="13" t="s">
        <v>396</v>
      </c>
      <c r="G68" s="41">
        <v>2022</v>
      </c>
      <c r="H68" s="43">
        <v>27613</v>
      </c>
      <c r="I68" s="12"/>
      <c r="J68" s="88"/>
    </row>
    <row r="69" spans="2:10" x14ac:dyDescent="0.25">
      <c r="B69" s="152"/>
      <c r="C69" s="153"/>
      <c r="D69" s="153"/>
      <c r="E69" s="153"/>
      <c r="F69" s="80" t="s">
        <v>397</v>
      </c>
      <c r="G69" s="40">
        <v>2023</v>
      </c>
      <c r="H69" s="42">
        <v>1424</v>
      </c>
      <c r="I69" s="12"/>
      <c r="J69" s="88"/>
    </row>
    <row r="70" spans="2:10" x14ac:dyDescent="0.25">
      <c r="B70" s="150"/>
      <c r="C70" s="151"/>
      <c r="D70" s="151"/>
      <c r="E70" s="151"/>
      <c r="F70" s="13" t="s">
        <v>398</v>
      </c>
      <c r="G70" s="41">
        <v>2020</v>
      </c>
      <c r="H70" s="43">
        <v>7628</v>
      </c>
      <c r="I70" s="12"/>
      <c r="J70" s="88"/>
    </row>
    <row r="71" spans="2:10" x14ac:dyDescent="0.25">
      <c r="B71" s="152"/>
      <c r="C71" s="153"/>
      <c r="D71" s="153"/>
      <c r="E71" s="153"/>
      <c r="F71" s="80" t="s">
        <v>399</v>
      </c>
      <c r="G71" s="40">
        <v>2021</v>
      </c>
      <c r="H71" s="42">
        <v>10914</v>
      </c>
      <c r="I71" s="12"/>
      <c r="J71" s="88"/>
    </row>
    <row r="72" spans="2:10" x14ac:dyDescent="0.25">
      <c r="B72" s="150"/>
      <c r="C72" s="151"/>
      <c r="D72" s="151"/>
      <c r="E72" s="151"/>
      <c r="F72" s="13" t="s">
        <v>400</v>
      </c>
      <c r="G72" s="41">
        <v>2022</v>
      </c>
      <c r="H72" s="43">
        <v>10687</v>
      </c>
      <c r="I72" s="12"/>
      <c r="J72" s="88"/>
    </row>
    <row r="73" spans="2:10" x14ac:dyDescent="0.25">
      <c r="B73" s="152"/>
      <c r="C73" s="153"/>
      <c r="D73" s="153"/>
      <c r="E73" s="153"/>
      <c r="F73" s="80" t="s">
        <v>401</v>
      </c>
      <c r="G73" s="40">
        <v>2017</v>
      </c>
      <c r="H73" s="42">
        <v>39701</v>
      </c>
      <c r="I73" s="12"/>
      <c r="J73" s="88"/>
    </row>
    <row r="74" spans="2:10" x14ac:dyDescent="0.25">
      <c r="B74" s="150"/>
      <c r="C74" s="151"/>
      <c r="D74" s="151"/>
      <c r="E74" s="151"/>
      <c r="F74" s="13" t="s">
        <v>402</v>
      </c>
      <c r="G74" s="41">
        <v>2020</v>
      </c>
      <c r="H74" s="43">
        <v>17148</v>
      </c>
      <c r="I74" s="12"/>
      <c r="J74" s="88"/>
    </row>
    <row r="75" spans="2:10" x14ac:dyDescent="0.25">
      <c r="B75" s="152"/>
      <c r="C75" s="153"/>
      <c r="D75" s="153"/>
      <c r="E75" s="153"/>
      <c r="F75" s="80" t="s">
        <v>403</v>
      </c>
      <c r="G75" s="40">
        <v>2018</v>
      </c>
      <c r="H75" s="42">
        <v>2873</v>
      </c>
      <c r="I75" s="12"/>
      <c r="J75" s="88"/>
    </row>
    <row r="76" spans="2:10" x14ac:dyDescent="0.25">
      <c r="B76" s="150"/>
      <c r="C76" s="151"/>
      <c r="D76" s="151"/>
      <c r="E76" s="151"/>
      <c r="F76" s="13" t="s">
        <v>404</v>
      </c>
      <c r="G76" s="41">
        <v>2019</v>
      </c>
      <c r="H76" s="43">
        <v>2574</v>
      </c>
      <c r="I76" s="12"/>
      <c r="J76" s="88"/>
    </row>
    <row r="77" spans="2:10" x14ac:dyDescent="0.25">
      <c r="B77" s="152"/>
      <c r="C77" s="153"/>
      <c r="D77" s="153"/>
      <c r="E77" s="153"/>
      <c r="F77" s="80" t="s">
        <v>405</v>
      </c>
      <c r="G77" s="40">
        <v>2019</v>
      </c>
      <c r="H77" s="42">
        <v>809252</v>
      </c>
      <c r="I77" s="12"/>
      <c r="J77" s="88"/>
    </row>
    <row r="78" spans="2:10" x14ac:dyDescent="0.25">
      <c r="B78" s="150"/>
      <c r="C78" s="151"/>
      <c r="D78" s="151"/>
      <c r="E78" s="151"/>
      <c r="F78" s="13" t="s">
        <v>406</v>
      </c>
      <c r="G78" s="41">
        <v>2020</v>
      </c>
      <c r="H78" s="43">
        <v>3368</v>
      </c>
      <c r="I78" s="12"/>
      <c r="J78" s="88"/>
    </row>
    <row r="79" spans="2:10" x14ac:dyDescent="0.25">
      <c r="B79" s="152"/>
      <c r="C79" s="153"/>
      <c r="D79" s="153"/>
      <c r="E79" s="153"/>
      <c r="F79" s="80" t="s">
        <v>407</v>
      </c>
      <c r="G79" s="40">
        <v>2021</v>
      </c>
      <c r="H79" s="42">
        <v>21711</v>
      </c>
      <c r="I79" s="12"/>
      <c r="J79" s="88"/>
    </row>
    <row r="80" spans="2:10" x14ac:dyDescent="0.25">
      <c r="B80" s="150"/>
      <c r="C80" s="151"/>
      <c r="D80" s="151"/>
      <c r="E80" s="151"/>
      <c r="F80" s="13" t="s">
        <v>408</v>
      </c>
      <c r="G80" s="41">
        <v>2022</v>
      </c>
      <c r="H80" s="43">
        <v>6572</v>
      </c>
      <c r="I80" s="12"/>
      <c r="J80" s="88"/>
    </row>
    <row r="81" spans="2:11" x14ac:dyDescent="0.25">
      <c r="B81" s="152"/>
      <c r="C81" s="153"/>
      <c r="D81" s="153"/>
      <c r="E81" s="153"/>
      <c r="F81" s="80" t="s">
        <v>409</v>
      </c>
      <c r="G81" s="40">
        <v>2019</v>
      </c>
      <c r="H81" s="42">
        <v>744970</v>
      </c>
      <c r="I81" s="12"/>
      <c r="J81" s="88"/>
      <c r="K81" s="78"/>
    </row>
    <row r="82" spans="2:11" x14ac:dyDescent="0.25">
      <c r="B82" s="150"/>
      <c r="C82" s="151"/>
      <c r="D82" s="151"/>
      <c r="E82" s="151"/>
      <c r="F82" s="13" t="s">
        <v>410</v>
      </c>
      <c r="G82" s="41">
        <v>2020</v>
      </c>
      <c r="H82" s="43">
        <v>18897</v>
      </c>
      <c r="I82" s="12"/>
      <c r="J82" s="88"/>
    </row>
    <row r="83" spans="2:11" x14ac:dyDescent="0.25">
      <c r="B83" s="152"/>
      <c r="C83" s="153"/>
      <c r="D83" s="153"/>
      <c r="E83" s="153"/>
      <c r="F83" s="80" t="s">
        <v>411</v>
      </c>
      <c r="G83" s="40">
        <v>2021</v>
      </c>
      <c r="H83" s="42">
        <v>19110</v>
      </c>
      <c r="I83" s="12"/>
      <c r="J83" s="88"/>
    </row>
    <row r="84" spans="2:11" x14ac:dyDescent="0.25">
      <c r="B84" s="150"/>
      <c r="C84" s="151"/>
      <c r="D84" s="151"/>
      <c r="E84" s="151"/>
      <c r="F84" s="13" t="s">
        <v>412</v>
      </c>
      <c r="G84" s="41">
        <v>2019</v>
      </c>
      <c r="H84" s="43">
        <v>50000</v>
      </c>
      <c r="I84" s="12"/>
      <c r="J84" s="88"/>
    </row>
    <row r="85" spans="2:11" x14ac:dyDescent="0.25">
      <c r="B85" s="152"/>
      <c r="C85" s="153"/>
      <c r="D85" s="153"/>
      <c r="E85" s="153"/>
      <c r="F85" s="80" t="s">
        <v>413</v>
      </c>
      <c r="G85" s="40">
        <v>2020</v>
      </c>
      <c r="H85" s="42">
        <v>823121</v>
      </c>
      <c r="I85" s="12"/>
      <c r="J85" s="88"/>
    </row>
    <row r="86" spans="2:11" x14ac:dyDescent="0.25">
      <c r="B86" s="150"/>
      <c r="C86" s="151"/>
      <c r="D86" s="151"/>
      <c r="E86" s="151"/>
      <c r="F86" s="13" t="s">
        <v>414</v>
      </c>
      <c r="G86" s="41">
        <v>2019</v>
      </c>
      <c r="H86" s="43">
        <v>197359</v>
      </c>
      <c r="I86" s="12"/>
      <c r="J86" s="88"/>
    </row>
    <row r="87" spans="2:11" x14ac:dyDescent="0.25">
      <c r="B87" s="152"/>
      <c r="C87" s="153"/>
      <c r="D87" s="153"/>
      <c r="E87" s="153"/>
      <c r="F87" s="80" t="s">
        <v>415</v>
      </c>
      <c r="G87" s="40">
        <v>2020</v>
      </c>
      <c r="H87" s="42">
        <v>170000</v>
      </c>
      <c r="I87" s="12"/>
      <c r="J87" s="88"/>
    </row>
    <row r="88" spans="2:11" x14ac:dyDescent="0.25">
      <c r="B88" s="150"/>
      <c r="C88" s="151"/>
      <c r="D88" s="151"/>
      <c r="E88" s="151"/>
      <c r="F88" s="13" t="s">
        <v>416</v>
      </c>
      <c r="G88" s="41">
        <v>2018</v>
      </c>
      <c r="H88" s="43">
        <v>24675</v>
      </c>
      <c r="I88" s="12"/>
      <c r="J88" s="88"/>
    </row>
    <row r="89" spans="2:11" x14ac:dyDescent="0.25">
      <c r="B89" s="152"/>
      <c r="C89" s="153"/>
      <c r="D89" s="153"/>
      <c r="E89" s="153"/>
      <c r="F89" s="80" t="s">
        <v>417</v>
      </c>
      <c r="G89" s="40">
        <v>2018</v>
      </c>
      <c r="H89" s="42">
        <v>20706</v>
      </c>
      <c r="I89" s="12"/>
      <c r="J89" s="88"/>
    </row>
    <row r="90" spans="2:11" x14ac:dyDescent="0.25">
      <c r="B90" s="150"/>
      <c r="C90" s="151"/>
      <c r="D90" s="151"/>
      <c r="E90" s="151"/>
      <c r="F90" s="13" t="s">
        <v>418</v>
      </c>
      <c r="G90" s="41">
        <v>2019</v>
      </c>
      <c r="H90" s="43">
        <v>150250</v>
      </c>
      <c r="I90" s="12"/>
      <c r="J90" s="88"/>
    </row>
    <row r="91" spans="2:11" x14ac:dyDescent="0.25">
      <c r="B91" s="152"/>
      <c r="C91" s="153"/>
      <c r="D91" s="153"/>
      <c r="E91" s="153"/>
      <c r="F91" s="80" t="s">
        <v>419</v>
      </c>
      <c r="G91" s="40">
        <v>2018</v>
      </c>
      <c r="H91" s="42">
        <v>1722</v>
      </c>
      <c r="I91" s="12"/>
      <c r="J91" s="88"/>
    </row>
    <row r="92" spans="2:11" x14ac:dyDescent="0.25">
      <c r="B92" s="150"/>
      <c r="C92" s="151"/>
      <c r="D92" s="151"/>
      <c r="E92" s="151"/>
      <c r="F92" s="13" t="s">
        <v>420</v>
      </c>
      <c r="G92" s="41">
        <v>2019</v>
      </c>
      <c r="H92" s="43">
        <v>61416</v>
      </c>
      <c r="I92" s="12"/>
      <c r="J92" s="88"/>
    </row>
    <row r="93" spans="2:11" x14ac:dyDescent="0.25">
      <c r="B93" s="152"/>
      <c r="C93" s="153"/>
      <c r="D93" s="153"/>
      <c r="E93" s="153"/>
      <c r="F93" s="80" t="s">
        <v>421</v>
      </c>
      <c r="G93" s="40">
        <v>2020</v>
      </c>
      <c r="H93" s="42">
        <v>5101</v>
      </c>
      <c r="I93" s="12"/>
      <c r="J93" s="88"/>
    </row>
    <row r="94" spans="2:11" x14ac:dyDescent="0.25">
      <c r="B94" s="150"/>
      <c r="C94" s="151"/>
      <c r="D94" s="151"/>
      <c r="E94" s="151"/>
      <c r="F94" s="13" t="s">
        <v>422</v>
      </c>
      <c r="G94" s="41">
        <v>2021</v>
      </c>
      <c r="H94" s="43">
        <v>38690</v>
      </c>
      <c r="I94" s="12"/>
      <c r="J94" s="88"/>
    </row>
    <row r="95" spans="2:11" x14ac:dyDescent="0.25">
      <c r="B95" s="152"/>
      <c r="C95" s="153"/>
      <c r="D95" s="153"/>
      <c r="E95" s="153"/>
      <c r="F95" s="80" t="s">
        <v>423</v>
      </c>
      <c r="G95" s="40">
        <v>2022</v>
      </c>
      <c r="H95" s="42">
        <v>139987</v>
      </c>
      <c r="I95" s="12"/>
      <c r="J95" s="88"/>
    </row>
    <row r="96" spans="2:11" x14ac:dyDescent="0.25">
      <c r="B96" s="150"/>
      <c r="C96" s="151"/>
      <c r="D96" s="151"/>
      <c r="E96" s="151"/>
      <c r="F96" s="13" t="s">
        <v>424</v>
      </c>
      <c r="G96" s="41">
        <v>2019</v>
      </c>
      <c r="H96" s="43">
        <v>693641</v>
      </c>
      <c r="I96" s="12"/>
      <c r="J96" s="88"/>
    </row>
    <row r="97" spans="2:14" x14ac:dyDescent="0.25">
      <c r="B97" s="152"/>
      <c r="C97" s="153"/>
      <c r="D97" s="153"/>
      <c r="E97" s="153"/>
      <c r="F97" s="80" t="s">
        <v>425</v>
      </c>
      <c r="G97" s="40">
        <v>2020</v>
      </c>
      <c r="H97" s="42">
        <v>283836</v>
      </c>
      <c r="I97" s="12"/>
      <c r="J97" s="88"/>
    </row>
    <row r="98" spans="2:14" x14ac:dyDescent="0.25">
      <c r="B98" s="150"/>
      <c r="C98" s="151"/>
      <c r="D98" s="151"/>
      <c r="E98" s="151"/>
      <c r="F98" s="13" t="s">
        <v>426</v>
      </c>
      <c r="G98" s="41">
        <v>2021</v>
      </c>
      <c r="H98" s="43">
        <v>177000</v>
      </c>
      <c r="I98" s="12"/>
      <c r="J98" s="88"/>
    </row>
    <row r="99" spans="2:14" x14ac:dyDescent="0.25">
      <c r="B99" s="152"/>
      <c r="C99" s="153"/>
      <c r="D99" s="153"/>
      <c r="E99" s="153"/>
      <c r="F99" s="80" t="s">
        <v>427</v>
      </c>
      <c r="G99" s="40">
        <v>2022</v>
      </c>
      <c r="H99" s="42">
        <v>120539</v>
      </c>
      <c r="I99" s="12"/>
      <c r="J99" s="88"/>
    </row>
    <row r="100" spans="2:14" x14ac:dyDescent="0.25">
      <c r="B100" s="150"/>
      <c r="C100" s="151"/>
      <c r="D100" s="151"/>
      <c r="E100" s="151"/>
      <c r="F100" s="13" t="s">
        <v>428</v>
      </c>
      <c r="G100" s="41">
        <v>2019</v>
      </c>
      <c r="H100" s="43">
        <v>246892</v>
      </c>
      <c r="I100" s="12"/>
      <c r="J100" s="88"/>
    </row>
    <row r="101" spans="2:14" x14ac:dyDescent="0.25">
      <c r="B101" s="152"/>
      <c r="C101" s="153"/>
      <c r="D101" s="153"/>
      <c r="E101" s="153"/>
      <c r="F101" s="80" t="s">
        <v>429</v>
      </c>
      <c r="G101" s="40">
        <v>2020</v>
      </c>
      <c r="H101" s="42">
        <v>31107</v>
      </c>
      <c r="I101" s="12"/>
      <c r="J101" s="88"/>
    </row>
    <row r="102" spans="2:14" x14ac:dyDescent="0.25">
      <c r="B102" s="150"/>
      <c r="C102" s="151"/>
      <c r="D102" s="151"/>
      <c r="E102" s="151"/>
      <c r="F102" s="13" t="s">
        <v>430</v>
      </c>
      <c r="G102" s="41">
        <v>2023</v>
      </c>
      <c r="H102" s="43">
        <v>20458</v>
      </c>
      <c r="I102" s="12"/>
      <c r="J102" s="88"/>
    </row>
    <row r="103" spans="2:14" x14ac:dyDescent="0.25">
      <c r="B103" s="152"/>
      <c r="C103" s="153"/>
      <c r="D103" s="153"/>
      <c r="E103" s="153"/>
      <c r="F103" s="80" t="s">
        <v>431</v>
      </c>
      <c r="G103" s="40">
        <v>2021</v>
      </c>
      <c r="H103" s="42">
        <v>875640</v>
      </c>
      <c r="I103" s="12"/>
      <c r="J103" s="88"/>
    </row>
    <row r="104" spans="2:14" x14ac:dyDescent="0.25">
      <c r="B104" s="150"/>
      <c r="C104" s="151"/>
      <c r="D104" s="151"/>
      <c r="E104" s="151"/>
      <c r="F104" s="13" t="s">
        <v>432</v>
      </c>
      <c r="G104" s="41">
        <v>2022</v>
      </c>
      <c r="H104" s="43">
        <v>1222</v>
      </c>
      <c r="I104" s="12"/>
      <c r="J104" s="88"/>
    </row>
    <row r="105" spans="2:14" x14ac:dyDescent="0.25">
      <c r="B105" s="152"/>
      <c r="C105" s="153"/>
      <c r="D105" s="153"/>
      <c r="E105" s="153"/>
      <c r="F105" s="80" t="s">
        <v>433</v>
      </c>
      <c r="G105" s="40">
        <v>2020</v>
      </c>
      <c r="H105" s="42">
        <v>92320</v>
      </c>
      <c r="I105" s="12"/>
      <c r="J105" s="88"/>
    </row>
    <row r="106" spans="2:14" x14ac:dyDescent="0.25">
      <c r="B106" s="150"/>
      <c r="C106" s="151"/>
      <c r="D106" s="151"/>
      <c r="E106" s="151"/>
      <c r="F106" s="13" t="s">
        <v>434</v>
      </c>
      <c r="G106" s="41">
        <v>2022</v>
      </c>
      <c r="H106" s="43">
        <v>6234</v>
      </c>
      <c r="I106" s="12"/>
      <c r="J106" s="88"/>
    </row>
    <row r="107" spans="2:14" x14ac:dyDescent="0.25">
      <c r="B107" s="160" t="s">
        <v>435</v>
      </c>
      <c r="C107" s="161"/>
      <c r="D107" s="161"/>
      <c r="E107" s="161"/>
      <c r="F107" s="47"/>
      <c r="G107" s="48"/>
      <c r="H107" s="44">
        <v>9852423</v>
      </c>
      <c r="I107" s="12"/>
      <c r="K107" s="78"/>
      <c r="M107" s="78"/>
      <c r="N107" s="78"/>
    </row>
    <row r="108" spans="2:14" x14ac:dyDescent="0.25">
      <c r="B108" s="152" t="s">
        <v>436</v>
      </c>
      <c r="C108" s="153"/>
      <c r="D108" s="153"/>
      <c r="E108" s="153"/>
      <c r="F108" s="80" t="s">
        <v>437</v>
      </c>
      <c r="G108" s="40">
        <v>2021</v>
      </c>
      <c r="H108" s="42">
        <v>4570</v>
      </c>
      <c r="I108" s="12"/>
    </row>
    <row r="109" spans="2:14" x14ac:dyDescent="0.25">
      <c r="B109" s="150"/>
      <c r="C109" s="151"/>
      <c r="D109" s="151"/>
      <c r="E109" s="151"/>
      <c r="F109" s="13" t="s">
        <v>438</v>
      </c>
      <c r="G109" s="41">
        <v>2021</v>
      </c>
      <c r="H109" s="43">
        <v>6080</v>
      </c>
      <c r="I109" s="12"/>
    </row>
    <row r="110" spans="2:14" x14ac:dyDescent="0.25">
      <c r="B110" s="152"/>
      <c r="C110" s="153"/>
      <c r="D110" s="153"/>
      <c r="E110" s="153"/>
      <c r="F110" s="80" t="s">
        <v>439</v>
      </c>
      <c r="G110" s="40">
        <v>2022</v>
      </c>
      <c r="H110" s="42">
        <v>3315</v>
      </c>
      <c r="I110" s="12"/>
    </row>
    <row r="111" spans="2:14" x14ac:dyDescent="0.25">
      <c r="B111" s="150"/>
      <c r="C111" s="151"/>
      <c r="D111" s="151"/>
      <c r="E111" s="151"/>
      <c r="F111" s="13" t="s">
        <v>440</v>
      </c>
      <c r="G111" s="41">
        <v>2019</v>
      </c>
      <c r="H111" s="43">
        <v>1078</v>
      </c>
      <c r="I111" s="12"/>
    </row>
    <row r="112" spans="2:14" x14ac:dyDescent="0.25">
      <c r="B112" s="152"/>
      <c r="C112" s="153"/>
      <c r="D112" s="153"/>
      <c r="E112" s="153"/>
      <c r="F112" s="80" t="s">
        <v>441</v>
      </c>
      <c r="G112" s="40">
        <v>2020</v>
      </c>
      <c r="H112" s="42">
        <v>8945</v>
      </c>
      <c r="I112" s="12"/>
    </row>
    <row r="113" spans="2:9" x14ac:dyDescent="0.25">
      <c r="B113" s="150"/>
      <c r="C113" s="151"/>
      <c r="D113" s="151"/>
      <c r="E113" s="151"/>
      <c r="F113" s="13" t="s">
        <v>442</v>
      </c>
      <c r="G113" s="41">
        <v>2022</v>
      </c>
      <c r="H113" s="43">
        <v>20465</v>
      </c>
      <c r="I113" s="12"/>
    </row>
    <row r="114" spans="2:9" x14ac:dyDescent="0.25">
      <c r="B114" s="152"/>
      <c r="C114" s="153"/>
      <c r="D114" s="153"/>
      <c r="E114" s="153"/>
      <c r="F114" s="80" t="s">
        <v>443</v>
      </c>
      <c r="G114" s="40">
        <v>2022</v>
      </c>
      <c r="H114" s="42">
        <v>10586</v>
      </c>
      <c r="I114" s="12"/>
    </row>
    <row r="115" spans="2:9" x14ac:dyDescent="0.25">
      <c r="B115" s="150"/>
      <c r="C115" s="151"/>
      <c r="D115" s="151"/>
      <c r="E115" s="151"/>
      <c r="F115" s="13" t="s">
        <v>444</v>
      </c>
      <c r="G115" s="41">
        <v>2021</v>
      </c>
      <c r="H115" s="43">
        <v>16737</v>
      </c>
      <c r="I115" s="12"/>
    </row>
    <row r="116" spans="2:9" x14ac:dyDescent="0.25">
      <c r="B116" s="152"/>
      <c r="C116" s="153"/>
      <c r="D116" s="153"/>
      <c r="E116" s="153"/>
      <c r="F116" s="80" t="s">
        <v>445</v>
      </c>
      <c r="G116" s="40">
        <v>2022</v>
      </c>
      <c r="H116" s="42">
        <v>3085</v>
      </c>
      <c r="I116" s="12"/>
    </row>
    <row r="117" spans="2:9" x14ac:dyDescent="0.25">
      <c r="B117" s="150"/>
      <c r="C117" s="151"/>
      <c r="D117" s="151"/>
      <c r="E117" s="151"/>
      <c r="F117" s="13" t="s">
        <v>446</v>
      </c>
      <c r="G117" s="41">
        <v>2020</v>
      </c>
      <c r="H117" s="43">
        <v>7505</v>
      </c>
      <c r="I117" s="12"/>
    </row>
    <row r="118" spans="2:9" x14ac:dyDescent="0.25">
      <c r="B118" s="152"/>
      <c r="C118" s="153"/>
      <c r="D118" s="153"/>
      <c r="E118" s="153"/>
      <c r="F118" s="80" t="s">
        <v>447</v>
      </c>
      <c r="G118" s="40">
        <v>2017</v>
      </c>
      <c r="H118" s="42">
        <v>17721</v>
      </c>
      <c r="I118" s="12"/>
    </row>
    <row r="119" spans="2:9" x14ac:dyDescent="0.25">
      <c r="B119" s="150"/>
      <c r="C119" s="151"/>
      <c r="D119" s="151"/>
      <c r="E119" s="151"/>
      <c r="F119" s="13" t="s">
        <v>448</v>
      </c>
      <c r="G119" s="41">
        <v>2020</v>
      </c>
      <c r="H119" s="43">
        <v>7470</v>
      </c>
      <c r="I119" s="12"/>
    </row>
    <row r="120" spans="2:9" x14ac:dyDescent="0.25">
      <c r="B120" s="152"/>
      <c r="C120" s="153"/>
      <c r="D120" s="153"/>
      <c r="E120" s="153"/>
      <c r="F120" s="80" t="s">
        <v>449</v>
      </c>
      <c r="G120" s="40">
        <v>2021</v>
      </c>
      <c r="H120" s="42">
        <v>5500</v>
      </c>
      <c r="I120" s="12"/>
    </row>
    <row r="121" spans="2:9" x14ac:dyDescent="0.25">
      <c r="B121" s="150"/>
      <c r="C121" s="151"/>
      <c r="D121" s="151"/>
      <c r="E121" s="151"/>
      <c r="F121" s="13" t="s">
        <v>450</v>
      </c>
      <c r="G121" s="41">
        <v>2020</v>
      </c>
      <c r="H121" s="43">
        <v>16323</v>
      </c>
      <c r="I121" s="12"/>
    </row>
    <row r="122" spans="2:9" x14ac:dyDescent="0.25">
      <c r="B122" s="152"/>
      <c r="C122" s="153"/>
      <c r="D122" s="153"/>
      <c r="E122" s="153"/>
      <c r="F122" s="80" t="s">
        <v>451</v>
      </c>
      <c r="G122" s="40">
        <v>2020</v>
      </c>
      <c r="H122" s="42">
        <v>3107</v>
      </c>
      <c r="I122" s="12"/>
    </row>
    <row r="123" spans="2:9" x14ac:dyDescent="0.25">
      <c r="B123" s="150"/>
      <c r="C123" s="151"/>
      <c r="D123" s="151"/>
      <c r="E123" s="151"/>
      <c r="F123" s="13" t="s">
        <v>452</v>
      </c>
      <c r="G123" s="41">
        <v>2021</v>
      </c>
      <c r="H123" s="43">
        <v>8824</v>
      </c>
      <c r="I123" s="12"/>
    </row>
    <row r="124" spans="2:9" x14ac:dyDescent="0.25">
      <c r="B124" s="152"/>
      <c r="C124" s="153"/>
      <c r="D124" s="153"/>
      <c r="E124" s="153"/>
      <c r="F124" s="80" t="s">
        <v>453</v>
      </c>
      <c r="G124" s="40">
        <v>2021</v>
      </c>
      <c r="H124" s="42">
        <v>13436</v>
      </c>
      <c r="I124" s="12"/>
    </row>
    <row r="125" spans="2:9" x14ac:dyDescent="0.25">
      <c r="B125" s="150"/>
      <c r="C125" s="151"/>
      <c r="D125" s="151"/>
      <c r="E125" s="151"/>
      <c r="F125" s="13" t="s">
        <v>454</v>
      </c>
      <c r="G125" s="41">
        <v>2020</v>
      </c>
      <c r="H125" s="43">
        <v>14662</v>
      </c>
      <c r="I125" s="12"/>
    </row>
    <row r="126" spans="2:9" x14ac:dyDescent="0.25">
      <c r="B126" s="152"/>
      <c r="C126" s="153"/>
      <c r="D126" s="153"/>
      <c r="E126" s="153"/>
      <c r="F126" s="80" t="s">
        <v>455</v>
      </c>
      <c r="G126" s="40">
        <v>2021</v>
      </c>
      <c r="H126" s="42">
        <v>21737</v>
      </c>
      <c r="I126" s="12"/>
    </row>
    <row r="127" spans="2:9" x14ac:dyDescent="0.25">
      <c r="B127" s="150"/>
      <c r="C127" s="151"/>
      <c r="D127" s="151"/>
      <c r="E127" s="151"/>
      <c r="F127" s="13" t="s">
        <v>456</v>
      </c>
      <c r="G127" s="41">
        <v>2021</v>
      </c>
      <c r="H127" s="43">
        <v>1790</v>
      </c>
      <c r="I127" s="12"/>
    </row>
    <row r="128" spans="2:9" x14ac:dyDescent="0.25">
      <c r="B128" s="152"/>
      <c r="C128" s="153"/>
      <c r="D128" s="153"/>
      <c r="E128" s="153"/>
      <c r="F128" s="80" t="s">
        <v>457</v>
      </c>
      <c r="G128" s="40">
        <v>2018</v>
      </c>
      <c r="H128" s="42">
        <v>2054</v>
      </c>
      <c r="I128" s="12"/>
    </row>
    <row r="129" spans="2:9" x14ac:dyDescent="0.25">
      <c r="B129" s="150"/>
      <c r="C129" s="151"/>
      <c r="D129" s="151"/>
      <c r="E129" s="151"/>
      <c r="F129" s="13" t="s">
        <v>458</v>
      </c>
      <c r="G129" s="41">
        <v>2019</v>
      </c>
      <c r="H129" s="43">
        <v>5000</v>
      </c>
      <c r="I129" s="12"/>
    </row>
    <row r="130" spans="2:9" x14ac:dyDescent="0.25">
      <c r="B130" s="152"/>
      <c r="C130" s="153"/>
      <c r="D130" s="153"/>
      <c r="E130" s="153"/>
      <c r="F130" s="80" t="s">
        <v>459</v>
      </c>
      <c r="G130" s="40">
        <v>2020</v>
      </c>
      <c r="H130" s="42">
        <v>13994</v>
      </c>
      <c r="I130" s="12"/>
    </row>
    <row r="131" spans="2:9" x14ac:dyDescent="0.25">
      <c r="B131" s="150"/>
      <c r="C131" s="151"/>
      <c r="D131" s="151"/>
      <c r="E131" s="151"/>
      <c r="F131" s="13" t="s">
        <v>460</v>
      </c>
      <c r="G131" s="41">
        <v>2019</v>
      </c>
      <c r="H131" s="43">
        <v>4441</v>
      </c>
      <c r="I131" s="12"/>
    </row>
    <row r="132" spans="2:9" x14ac:dyDescent="0.25">
      <c r="B132" s="152"/>
      <c r="C132" s="153"/>
      <c r="D132" s="153"/>
      <c r="E132" s="153"/>
      <c r="F132" s="80" t="s">
        <v>461</v>
      </c>
      <c r="G132" s="40">
        <v>2021</v>
      </c>
      <c r="H132" s="42">
        <v>15034</v>
      </c>
      <c r="I132" s="12"/>
    </row>
    <row r="133" spans="2:9" x14ac:dyDescent="0.25">
      <c r="B133" s="150"/>
      <c r="C133" s="151"/>
      <c r="D133" s="151"/>
      <c r="E133" s="151"/>
      <c r="F133" s="13" t="s">
        <v>462</v>
      </c>
      <c r="G133" s="41">
        <v>2022</v>
      </c>
      <c r="H133" s="43">
        <v>14908</v>
      </c>
      <c r="I133" s="12"/>
    </row>
    <row r="134" spans="2:9" x14ac:dyDescent="0.25">
      <c r="B134" s="152"/>
      <c r="C134" s="153"/>
      <c r="D134" s="153"/>
      <c r="E134" s="153"/>
      <c r="F134" s="80" t="s">
        <v>463</v>
      </c>
      <c r="G134" s="40">
        <v>2020</v>
      </c>
      <c r="H134" s="42">
        <v>22562</v>
      </c>
      <c r="I134" s="12"/>
    </row>
    <row r="135" spans="2:9" x14ac:dyDescent="0.25">
      <c r="B135" s="150"/>
      <c r="C135" s="151"/>
      <c r="D135" s="151"/>
      <c r="E135" s="151"/>
      <c r="F135" s="13" t="s">
        <v>464</v>
      </c>
      <c r="G135" s="41">
        <v>2017</v>
      </c>
      <c r="H135" s="43">
        <v>13064</v>
      </c>
      <c r="I135" s="12"/>
    </row>
    <row r="136" spans="2:9" x14ac:dyDescent="0.25">
      <c r="B136" s="152"/>
      <c r="C136" s="153"/>
      <c r="D136" s="153"/>
      <c r="E136" s="153"/>
      <c r="F136" s="80" t="s">
        <v>465</v>
      </c>
      <c r="G136" s="40">
        <v>2020</v>
      </c>
      <c r="H136" s="42">
        <v>10957</v>
      </c>
      <c r="I136" s="12"/>
    </row>
    <row r="137" spans="2:9" x14ac:dyDescent="0.25">
      <c r="B137" s="150"/>
      <c r="C137" s="151"/>
      <c r="D137" s="151"/>
      <c r="E137" s="151"/>
      <c r="F137" s="13" t="s">
        <v>466</v>
      </c>
      <c r="G137" s="41">
        <v>2021</v>
      </c>
      <c r="H137" s="43">
        <v>13549</v>
      </c>
      <c r="I137" s="12"/>
    </row>
    <row r="138" spans="2:9" x14ac:dyDescent="0.25">
      <c r="B138" s="152"/>
      <c r="C138" s="153"/>
      <c r="D138" s="153"/>
      <c r="E138" s="153"/>
      <c r="F138" s="80" t="s">
        <v>467</v>
      </c>
      <c r="G138" s="40">
        <v>2020</v>
      </c>
      <c r="H138" s="42">
        <v>15646</v>
      </c>
      <c r="I138" s="12"/>
    </row>
    <row r="139" spans="2:9" x14ac:dyDescent="0.25">
      <c r="B139" s="150"/>
      <c r="C139" s="151"/>
      <c r="D139" s="151"/>
      <c r="E139" s="151"/>
      <c r="F139" s="13" t="s">
        <v>468</v>
      </c>
      <c r="G139" s="41">
        <v>2021</v>
      </c>
      <c r="H139" s="43">
        <v>19151</v>
      </c>
      <c r="I139" s="12"/>
    </row>
    <row r="140" spans="2:9" x14ac:dyDescent="0.25">
      <c r="B140" s="152"/>
      <c r="C140" s="153"/>
      <c r="D140" s="153"/>
      <c r="E140" s="153"/>
      <c r="F140" s="80" t="s">
        <v>469</v>
      </c>
      <c r="G140" s="40">
        <v>2021</v>
      </c>
      <c r="H140" s="42">
        <v>738</v>
      </c>
      <c r="I140" s="12"/>
    </row>
    <row r="141" spans="2:9" x14ac:dyDescent="0.25">
      <c r="B141" s="150"/>
      <c r="C141" s="151"/>
      <c r="D141" s="151"/>
      <c r="E141" s="151"/>
      <c r="F141" s="13" t="s">
        <v>470</v>
      </c>
      <c r="G141" s="41">
        <v>2022</v>
      </c>
      <c r="H141" s="43">
        <v>4500</v>
      </c>
      <c r="I141" s="12"/>
    </row>
    <row r="142" spans="2:9" x14ac:dyDescent="0.25">
      <c r="B142" s="152"/>
      <c r="C142" s="153"/>
      <c r="D142" s="153"/>
      <c r="E142" s="153"/>
      <c r="F142" s="80" t="s">
        <v>471</v>
      </c>
      <c r="G142" s="40">
        <v>2019</v>
      </c>
      <c r="H142" s="42">
        <v>10162</v>
      </c>
      <c r="I142" s="12"/>
    </row>
    <row r="143" spans="2:9" x14ac:dyDescent="0.25">
      <c r="B143" s="150"/>
      <c r="C143" s="151"/>
      <c r="D143" s="151"/>
      <c r="E143" s="151"/>
      <c r="F143" s="13" t="s">
        <v>472</v>
      </c>
      <c r="G143" s="41">
        <v>2021</v>
      </c>
      <c r="H143" s="43">
        <v>6472</v>
      </c>
      <c r="I143" s="12"/>
    </row>
    <row r="144" spans="2:9" x14ac:dyDescent="0.25">
      <c r="B144" s="152"/>
      <c r="C144" s="153"/>
      <c r="D144" s="153"/>
      <c r="E144" s="153"/>
      <c r="F144" s="80" t="s">
        <v>473</v>
      </c>
      <c r="G144" s="40">
        <v>2022</v>
      </c>
      <c r="H144" s="42">
        <v>8470</v>
      </c>
      <c r="I144" s="12"/>
    </row>
    <row r="145" spans="2:9" x14ac:dyDescent="0.25">
      <c r="B145" s="150"/>
      <c r="C145" s="151"/>
      <c r="D145" s="151"/>
      <c r="E145" s="151"/>
      <c r="F145" s="13" t="s">
        <v>474</v>
      </c>
      <c r="G145" s="41">
        <v>2020</v>
      </c>
      <c r="H145" s="43">
        <v>6971</v>
      </c>
      <c r="I145" s="12"/>
    </row>
    <row r="146" spans="2:9" x14ac:dyDescent="0.25">
      <c r="B146" s="152"/>
      <c r="C146" s="153"/>
      <c r="D146" s="153"/>
      <c r="E146" s="153"/>
      <c r="F146" s="80" t="s">
        <v>475</v>
      </c>
      <c r="G146" s="40">
        <v>2021</v>
      </c>
      <c r="H146" s="42">
        <v>9850</v>
      </c>
      <c r="I146" s="12"/>
    </row>
    <row r="147" spans="2:9" x14ac:dyDescent="0.25">
      <c r="B147" s="150"/>
      <c r="C147" s="151"/>
      <c r="D147" s="151"/>
      <c r="E147" s="151"/>
      <c r="F147" s="13" t="s">
        <v>476</v>
      </c>
      <c r="G147" s="41">
        <v>2022</v>
      </c>
      <c r="H147" s="43">
        <v>10727</v>
      </c>
      <c r="I147" s="12"/>
    </row>
    <row r="148" spans="2:9" x14ac:dyDescent="0.25">
      <c r="B148" s="152"/>
      <c r="C148" s="153"/>
      <c r="D148" s="153"/>
      <c r="E148" s="153"/>
      <c r="F148" s="80" t="s">
        <v>477</v>
      </c>
      <c r="G148" s="40">
        <v>2021</v>
      </c>
      <c r="H148" s="42">
        <v>6374</v>
      </c>
      <c r="I148" s="12"/>
    </row>
    <row r="149" spans="2:9" x14ac:dyDescent="0.25">
      <c r="B149" s="150"/>
      <c r="C149" s="151"/>
      <c r="D149" s="151"/>
      <c r="E149" s="151"/>
      <c r="F149" s="13" t="s">
        <v>478</v>
      </c>
      <c r="G149" s="41">
        <v>2021</v>
      </c>
      <c r="H149" s="43">
        <v>6546</v>
      </c>
      <c r="I149" s="12"/>
    </row>
    <row r="150" spans="2:9" x14ac:dyDescent="0.25">
      <c r="B150" s="152"/>
      <c r="C150" s="153"/>
      <c r="D150" s="153"/>
      <c r="E150" s="153"/>
      <c r="F150" s="80" t="s">
        <v>479</v>
      </c>
      <c r="G150" s="40">
        <v>2019</v>
      </c>
      <c r="H150" s="42">
        <v>6955</v>
      </c>
      <c r="I150" s="12"/>
    </row>
    <row r="151" spans="2:9" x14ac:dyDescent="0.25">
      <c r="B151" s="150"/>
      <c r="C151" s="151"/>
      <c r="D151" s="151"/>
      <c r="E151" s="151"/>
      <c r="F151" s="13" t="s">
        <v>480</v>
      </c>
      <c r="G151" s="41">
        <v>2020</v>
      </c>
      <c r="H151" s="43">
        <v>3093</v>
      </c>
      <c r="I151" s="12"/>
    </row>
    <row r="152" spans="2:9" x14ac:dyDescent="0.25">
      <c r="B152" s="152"/>
      <c r="C152" s="153"/>
      <c r="D152" s="153"/>
      <c r="E152" s="153"/>
      <c r="F152" s="80" t="s">
        <v>481</v>
      </c>
      <c r="G152" s="40">
        <v>2021</v>
      </c>
      <c r="H152" s="42">
        <v>3258</v>
      </c>
      <c r="I152" s="12"/>
    </row>
    <row r="153" spans="2:9" x14ac:dyDescent="0.25">
      <c r="B153" s="150"/>
      <c r="C153" s="151"/>
      <c r="D153" s="151"/>
      <c r="E153" s="151"/>
      <c r="F153" s="13" t="s">
        <v>482</v>
      </c>
      <c r="G153" s="41">
        <v>2022</v>
      </c>
      <c r="H153" s="43">
        <v>160</v>
      </c>
      <c r="I153" s="12"/>
    </row>
    <row r="154" spans="2:9" x14ac:dyDescent="0.25">
      <c r="B154" s="152"/>
      <c r="C154" s="153"/>
      <c r="D154" s="153"/>
      <c r="E154" s="153"/>
      <c r="F154" s="80" t="s">
        <v>483</v>
      </c>
      <c r="G154" s="40">
        <v>2021</v>
      </c>
      <c r="H154" s="42">
        <v>1096</v>
      </c>
      <c r="I154" s="12"/>
    </row>
    <row r="155" spans="2:9" x14ac:dyDescent="0.25">
      <c r="B155" s="150"/>
      <c r="C155" s="151"/>
      <c r="D155" s="151"/>
      <c r="E155" s="151"/>
      <c r="F155" s="13" t="s">
        <v>484</v>
      </c>
      <c r="G155" s="41">
        <v>2022</v>
      </c>
      <c r="H155" s="43">
        <v>4685</v>
      </c>
      <c r="I155" s="12"/>
    </row>
    <row r="156" spans="2:9" ht="16.149999999999999" customHeight="1" x14ac:dyDescent="0.25">
      <c r="B156" s="168" t="s">
        <v>485</v>
      </c>
      <c r="C156" s="169"/>
      <c r="D156" s="169"/>
      <c r="E156" s="170"/>
      <c r="F156" s="47"/>
      <c r="G156" s="48"/>
      <c r="H156" s="44">
        <v>433353</v>
      </c>
      <c r="I156" s="12"/>
    </row>
    <row r="157" spans="2:9" ht="14.25" customHeight="1" x14ac:dyDescent="0.25">
      <c r="B157" s="152" t="s">
        <v>486</v>
      </c>
      <c r="C157" s="153"/>
      <c r="D157" s="153"/>
      <c r="E157" s="153"/>
      <c r="F157" s="80" t="s">
        <v>487</v>
      </c>
      <c r="G157" s="40">
        <v>2019</v>
      </c>
      <c r="H157" s="42">
        <v>21242</v>
      </c>
      <c r="I157" s="12"/>
    </row>
    <row r="158" spans="2:9" ht="14.25" customHeight="1" x14ac:dyDescent="0.25">
      <c r="B158" s="150"/>
      <c r="C158" s="151"/>
      <c r="D158" s="151"/>
      <c r="E158" s="151"/>
      <c r="F158" s="13" t="s">
        <v>488</v>
      </c>
      <c r="G158" s="41">
        <v>2020</v>
      </c>
      <c r="H158" s="43">
        <v>1816</v>
      </c>
      <c r="I158" s="12"/>
    </row>
    <row r="159" spans="2:9" ht="14.25" customHeight="1" x14ac:dyDescent="0.25">
      <c r="B159" s="152"/>
      <c r="C159" s="153"/>
      <c r="D159" s="153"/>
      <c r="E159" s="153"/>
      <c r="F159" s="80" t="s">
        <v>489</v>
      </c>
      <c r="G159" s="40">
        <v>2020</v>
      </c>
      <c r="H159" s="42">
        <v>2660</v>
      </c>
      <c r="I159" s="12"/>
    </row>
    <row r="160" spans="2:9" ht="14.25" customHeight="1" x14ac:dyDescent="0.25">
      <c r="B160" s="150"/>
      <c r="C160" s="151"/>
      <c r="D160" s="151"/>
      <c r="E160" s="151"/>
      <c r="F160" s="13" t="s">
        <v>490</v>
      </c>
      <c r="G160" s="41">
        <v>2021</v>
      </c>
      <c r="H160" s="43">
        <v>50000</v>
      </c>
      <c r="I160" s="12"/>
    </row>
    <row r="161" spans="2:9" ht="14.25" customHeight="1" x14ac:dyDescent="0.25">
      <c r="B161" s="152"/>
      <c r="C161" s="153"/>
      <c r="D161" s="153"/>
      <c r="E161" s="153"/>
      <c r="F161" s="80" t="s">
        <v>491</v>
      </c>
      <c r="G161" s="40">
        <v>2018</v>
      </c>
      <c r="H161" s="42">
        <v>24696</v>
      </c>
      <c r="I161" s="12"/>
    </row>
    <row r="162" spans="2:9" ht="14.25" customHeight="1" x14ac:dyDescent="0.25">
      <c r="B162" s="150"/>
      <c r="C162" s="151"/>
      <c r="D162" s="151"/>
      <c r="E162" s="151"/>
      <c r="F162" s="13" t="s">
        <v>492</v>
      </c>
      <c r="G162" s="41">
        <v>2018</v>
      </c>
      <c r="H162" s="43">
        <v>3075</v>
      </c>
      <c r="I162" s="12"/>
    </row>
    <row r="163" spans="2:9" ht="14.65" customHeight="1" x14ac:dyDescent="0.25">
      <c r="B163" s="168" t="s">
        <v>493</v>
      </c>
      <c r="C163" s="169"/>
      <c r="D163" s="169"/>
      <c r="E163" s="170"/>
      <c r="F163" s="47"/>
      <c r="G163" s="48"/>
      <c r="H163" s="44">
        <v>103489</v>
      </c>
      <c r="I163" s="12"/>
    </row>
    <row r="164" spans="2:9" ht="14.65" customHeight="1" x14ac:dyDescent="0.25">
      <c r="B164" s="152" t="s">
        <v>494</v>
      </c>
      <c r="C164" s="153"/>
      <c r="D164" s="153"/>
      <c r="E164" s="153"/>
      <c r="F164" s="80" t="s">
        <v>495</v>
      </c>
      <c r="G164" s="40">
        <v>2016</v>
      </c>
      <c r="H164" s="42">
        <v>196395</v>
      </c>
      <c r="I164" s="12"/>
    </row>
    <row r="165" spans="2:9" ht="14.65" customHeight="1" x14ac:dyDescent="0.25">
      <c r="B165" s="150"/>
      <c r="C165" s="151"/>
      <c r="D165" s="151"/>
      <c r="E165" s="151"/>
      <c r="F165" s="13" t="s">
        <v>496</v>
      </c>
      <c r="G165" s="41">
        <v>2017</v>
      </c>
      <c r="H165" s="43">
        <v>21318</v>
      </c>
      <c r="I165" s="12"/>
    </row>
    <row r="166" spans="2:9" ht="14.65" customHeight="1" x14ac:dyDescent="0.25">
      <c r="B166" s="152"/>
      <c r="C166" s="153"/>
      <c r="D166" s="153"/>
      <c r="E166" s="153"/>
      <c r="F166" s="80" t="s">
        <v>497</v>
      </c>
      <c r="G166" s="40">
        <v>2017</v>
      </c>
      <c r="H166" s="42">
        <v>49854</v>
      </c>
      <c r="I166" s="12"/>
    </row>
    <row r="167" spans="2:9" ht="14.65" customHeight="1" x14ac:dyDescent="0.25">
      <c r="B167" s="150"/>
      <c r="C167" s="151"/>
      <c r="D167" s="151"/>
      <c r="E167" s="151"/>
      <c r="F167" s="13" t="s">
        <v>498</v>
      </c>
      <c r="G167" s="41">
        <v>2020</v>
      </c>
      <c r="H167" s="43">
        <v>7713</v>
      </c>
      <c r="I167" s="12"/>
    </row>
    <row r="168" spans="2:9" ht="14.65" customHeight="1" x14ac:dyDescent="0.25">
      <c r="B168" s="152"/>
      <c r="C168" s="153"/>
      <c r="D168" s="153"/>
      <c r="E168" s="153"/>
      <c r="F168" s="80" t="s">
        <v>499</v>
      </c>
      <c r="G168" s="40">
        <v>2021</v>
      </c>
      <c r="H168" s="42">
        <v>79085</v>
      </c>
      <c r="I168" s="12"/>
    </row>
    <row r="169" spans="2:9" ht="14.65" customHeight="1" x14ac:dyDescent="0.25">
      <c r="B169" s="150"/>
      <c r="C169" s="151"/>
      <c r="D169" s="151"/>
      <c r="E169" s="151"/>
      <c r="F169" s="13" t="s">
        <v>500</v>
      </c>
      <c r="G169" s="41">
        <v>2022</v>
      </c>
      <c r="H169" s="43">
        <v>261720</v>
      </c>
      <c r="I169" s="12"/>
    </row>
    <row r="170" spans="2:9" ht="14.65" customHeight="1" x14ac:dyDescent="0.25">
      <c r="B170" s="152"/>
      <c r="C170" s="153"/>
      <c r="D170" s="153"/>
      <c r="E170" s="153"/>
      <c r="F170" s="80" t="s">
        <v>501</v>
      </c>
      <c r="G170" s="40">
        <v>2017</v>
      </c>
      <c r="H170" s="42">
        <v>15000</v>
      </c>
      <c r="I170" s="12"/>
    </row>
    <row r="171" spans="2:9" ht="14.65" customHeight="1" x14ac:dyDescent="0.25">
      <c r="B171" s="150"/>
      <c r="C171" s="151"/>
      <c r="D171" s="151"/>
      <c r="E171" s="151"/>
      <c r="F171" s="13" t="s">
        <v>502</v>
      </c>
      <c r="G171" s="41">
        <v>2019</v>
      </c>
      <c r="H171" s="43">
        <v>100000</v>
      </c>
      <c r="I171" s="12"/>
    </row>
    <row r="172" spans="2:9" ht="14.65" customHeight="1" x14ac:dyDescent="0.25">
      <c r="B172" s="152"/>
      <c r="C172" s="153"/>
      <c r="D172" s="153"/>
      <c r="E172" s="153"/>
      <c r="F172" s="80" t="s">
        <v>503</v>
      </c>
      <c r="G172" s="40">
        <v>2022</v>
      </c>
      <c r="H172" s="42">
        <v>29000</v>
      </c>
      <c r="I172" s="12"/>
    </row>
    <row r="173" spans="2:9" ht="14.65" customHeight="1" x14ac:dyDescent="0.25">
      <c r="B173" s="150"/>
      <c r="C173" s="151"/>
      <c r="D173" s="151"/>
      <c r="E173" s="151"/>
      <c r="F173" s="13" t="s">
        <v>504</v>
      </c>
      <c r="G173" s="41">
        <v>2023</v>
      </c>
      <c r="H173" s="43">
        <v>24615</v>
      </c>
      <c r="I173" s="12"/>
    </row>
    <row r="174" spans="2:9" ht="14.65" customHeight="1" x14ac:dyDescent="0.25">
      <c r="B174" s="152"/>
      <c r="C174" s="153"/>
      <c r="D174" s="153"/>
      <c r="E174" s="153"/>
      <c r="F174" s="80" t="s">
        <v>505</v>
      </c>
      <c r="G174" s="40">
        <v>2017</v>
      </c>
      <c r="H174" s="42">
        <v>65000</v>
      </c>
      <c r="I174" s="12"/>
    </row>
    <row r="175" spans="2:9" ht="14.65" customHeight="1" x14ac:dyDescent="0.25">
      <c r="B175" s="150"/>
      <c r="C175" s="151"/>
      <c r="D175" s="151"/>
      <c r="E175" s="151"/>
      <c r="F175" s="13" t="s">
        <v>506</v>
      </c>
      <c r="G175" s="41">
        <v>2018</v>
      </c>
      <c r="H175" s="43">
        <v>71686</v>
      </c>
      <c r="I175" s="12"/>
    </row>
    <row r="176" spans="2:9" ht="14.65" customHeight="1" x14ac:dyDescent="0.25">
      <c r="B176" s="152"/>
      <c r="C176" s="153"/>
      <c r="D176" s="153"/>
      <c r="E176" s="153"/>
      <c r="F176" s="80" t="s">
        <v>507</v>
      </c>
      <c r="G176" s="40">
        <v>2020</v>
      </c>
      <c r="H176" s="42">
        <v>41817</v>
      </c>
      <c r="I176" s="12"/>
    </row>
    <row r="177" spans="2:9" ht="14.65" customHeight="1" x14ac:dyDescent="0.25">
      <c r="B177" s="150"/>
      <c r="C177" s="151"/>
      <c r="D177" s="151"/>
      <c r="E177" s="151"/>
      <c r="F177" s="13" t="s">
        <v>508</v>
      </c>
      <c r="G177" s="41">
        <v>2021</v>
      </c>
      <c r="H177" s="43">
        <v>1944</v>
      </c>
      <c r="I177" s="12"/>
    </row>
    <row r="178" spans="2:9" ht="14.65" customHeight="1" x14ac:dyDescent="0.25">
      <c r="B178" s="152"/>
      <c r="C178" s="153"/>
      <c r="D178" s="153"/>
      <c r="E178" s="153"/>
      <c r="F178" s="80" t="s">
        <v>509</v>
      </c>
      <c r="G178" s="40">
        <v>2023</v>
      </c>
      <c r="H178" s="42">
        <v>1799</v>
      </c>
      <c r="I178" s="12"/>
    </row>
    <row r="179" spans="2:9" ht="14.65" customHeight="1" x14ac:dyDescent="0.25">
      <c r="B179" s="150"/>
      <c r="C179" s="151"/>
      <c r="D179" s="151"/>
      <c r="E179" s="151"/>
      <c r="F179" s="13" t="s">
        <v>510</v>
      </c>
      <c r="G179" s="41">
        <v>2021</v>
      </c>
      <c r="H179" s="43">
        <v>19458</v>
      </c>
      <c r="I179" s="12"/>
    </row>
    <row r="180" spans="2:9" ht="14.65" customHeight="1" x14ac:dyDescent="0.25">
      <c r="B180" s="152"/>
      <c r="C180" s="153"/>
      <c r="D180" s="153"/>
      <c r="E180" s="153"/>
      <c r="F180" s="80" t="s">
        <v>511</v>
      </c>
      <c r="G180" s="40">
        <v>2019</v>
      </c>
      <c r="H180" s="42">
        <v>36759</v>
      </c>
      <c r="I180" s="12"/>
    </row>
    <row r="181" spans="2:9" ht="14.65" customHeight="1" x14ac:dyDescent="0.25">
      <c r="B181" s="150"/>
      <c r="C181" s="151"/>
      <c r="D181" s="151"/>
      <c r="E181" s="151"/>
      <c r="F181" s="13" t="s">
        <v>512</v>
      </c>
      <c r="G181" s="41">
        <v>2020</v>
      </c>
      <c r="H181" s="43">
        <v>60156</v>
      </c>
      <c r="I181" s="12"/>
    </row>
    <row r="182" spans="2:9" ht="14.65" customHeight="1" x14ac:dyDescent="0.25">
      <c r="B182" s="152"/>
      <c r="C182" s="153"/>
      <c r="D182" s="153"/>
      <c r="E182" s="153"/>
      <c r="F182" s="80" t="s">
        <v>513</v>
      </c>
      <c r="G182" s="40">
        <v>2021</v>
      </c>
      <c r="H182" s="42">
        <v>200000</v>
      </c>
      <c r="I182" s="12"/>
    </row>
    <row r="183" spans="2:9" ht="14.65" customHeight="1" x14ac:dyDescent="0.25">
      <c r="B183" s="150"/>
      <c r="C183" s="151"/>
      <c r="D183" s="151"/>
      <c r="E183" s="151"/>
      <c r="F183" s="13" t="s">
        <v>514</v>
      </c>
      <c r="G183" s="41">
        <v>2022</v>
      </c>
      <c r="H183" s="43">
        <v>200000</v>
      </c>
      <c r="I183" s="12"/>
    </row>
    <row r="184" spans="2:9" ht="14.65" customHeight="1" x14ac:dyDescent="0.25">
      <c r="B184" s="152"/>
      <c r="C184" s="153"/>
      <c r="D184" s="153"/>
      <c r="E184" s="153"/>
      <c r="F184" s="80" t="s">
        <v>515</v>
      </c>
      <c r="G184" s="40">
        <v>2023</v>
      </c>
      <c r="H184" s="42">
        <v>200000</v>
      </c>
      <c r="I184" s="12"/>
    </row>
    <row r="185" spans="2:9" ht="14.65" customHeight="1" x14ac:dyDescent="0.25">
      <c r="B185" s="150"/>
      <c r="C185" s="151"/>
      <c r="D185" s="151"/>
      <c r="E185" s="151"/>
      <c r="F185" s="13" t="s">
        <v>516</v>
      </c>
      <c r="G185" s="41">
        <v>2024</v>
      </c>
      <c r="H185" s="43">
        <v>200000</v>
      </c>
      <c r="I185" s="12"/>
    </row>
    <row r="186" spans="2:9" ht="14.65" customHeight="1" x14ac:dyDescent="0.25">
      <c r="B186" s="152"/>
      <c r="C186" s="153"/>
      <c r="D186" s="153"/>
      <c r="E186" s="153"/>
      <c r="F186" s="80" t="s">
        <v>517</v>
      </c>
      <c r="G186" s="40">
        <v>2020</v>
      </c>
      <c r="H186" s="42">
        <v>14038</v>
      </c>
      <c r="I186" s="12"/>
    </row>
    <row r="187" spans="2:9" ht="14.65" customHeight="1" x14ac:dyDescent="0.25">
      <c r="B187" s="150"/>
      <c r="C187" s="151"/>
      <c r="D187" s="151"/>
      <c r="E187" s="151"/>
      <c r="F187" s="13" t="s">
        <v>518</v>
      </c>
      <c r="G187" s="41">
        <v>2021</v>
      </c>
      <c r="H187" s="43">
        <v>15962</v>
      </c>
      <c r="I187" s="12"/>
    </row>
    <row r="188" spans="2:9" ht="14.65" customHeight="1" x14ac:dyDescent="0.25">
      <c r="B188" s="152"/>
      <c r="C188" s="153"/>
      <c r="D188" s="153"/>
      <c r="E188" s="153"/>
      <c r="F188" s="80" t="s">
        <v>519</v>
      </c>
      <c r="G188" s="40">
        <v>2022</v>
      </c>
      <c r="H188" s="42">
        <v>4162</v>
      </c>
      <c r="I188" s="12"/>
    </row>
    <row r="189" spans="2:9" ht="14.65" customHeight="1" x14ac:dyDescent="0.25">
      <c r="B189" s="150"/>
      <c r="C189" s="151"/>
      <c r="D189" s="151"/>
      <c r="E189" s="151"/>
      <c r="F189" s="13" t="s">
        <v>520</v>
      </c>
      <c r="G189" s="41">
        <v>2020</v>
      </c>
      <c r="H189" s="43">
        <v>48826</v>
      </c>
      <c r="I189" s="12"/>
    </row>
    <row r="190" spans="2:9" ht="14.65" customHeight="1" x14ac:dyDescent="0.25">
      <c r="B190" s="152"/>
      <c r="C190" s="153"/>
      <c r="D190" s="153"/>
      <c r="E190" s="153"/>
      <c r="F190" s="80" t="s">
        <v>521</v>
      </c>
      <c r="G190" s="40">
        <v>2021</v>
      </c>
      <c r="H190" s="42">
        <v>18225</v>
      </c>
      <c r="I190" s="12"/>
    </row>
    <row r="191" spans="2:9" ht="14.65" customHeight="1" x14ac:dyDescent="0.25">
      <c r="B191" s="150"/>
      <c r="C191" s="151"/>
      <c r="D191" s="151"/>
      <c r="E191" s="151"/>
      <c r="F191" s="13" t="s">
        <v>522</v>
      </c>
      <c r="G191" s="41">
        <v>2022</v>
      </c>
      <c r="H191" s="43">
        <v>19398</v>
      </c>
      <c r="I191" s="12"/>
    </row>
    <row r="192" spans="2:9" ht="14.65" customHeight="1" x14ac:dyDescent="0.25">
      <c r="B192" s="152"/>
      <c r="C192" s="153"/>
      <c r="D192" s="153"/>
      <c r="E192" s="153"/>
      <c r="F192" s="80" t="s">
        <v>523</v>
      </c>
      <c r="G192" s="40">
        <v>2023</v>
      </c>
      <c r="H192" s="42">
        <v>2663</v>
      </c>
      <c r="I192" s="12"/>
    </row>
    <row r="193" spans="2:9" ht="14.65" customHeight="1" x14ac:dyDescent="0.25">
      <c r="B193" s="150"/>
      <c r="C193" s="151"/>
      <c r="D193" s="151"/>
      <c r="E193" s="151"/>
      <c r="F193" s="13" t="s">
        <v>524</v>
      </c>
      <c r="G193" s="41">
        <v>2023</v>
      </c>
      <c r="H193" s="43">
        <v>4000</v>
      </c>
      <c r="I193" s="12"/>
    </row>
    <row r="194" spans="2:9" ht="14.65" customHeight="1" x14ac:dyDescent="0.25">
      <c r="B194" s="152"/>
      <c r="C194" s="153"/>
      <c r="D194" s="153"/>
      <c r="E194" s="153"/>
      <c r="F194" s="80" t="s">
        <v>525</v>
      </c>
      <c r="G194" s="40">
        <v>2024</v>
      </c>
      <c r="H194" s="42">
        <v>26919</v>
      </c>
      <c r="I194" s="12"/>
    </row>
    <row r="195" spans="2:9" ht="14.65" customHeight="1" x14ac:dyDescent="0.25">
      <c r="B195" s="150"/>
      <c r="C195" s="151"/>
      <c r="D195" s="151"/>
      <c r="E195" s="151"/>
      <c r="F195" s="13" t="s">
        <v>526</v>
      </c>
      <c r="G195" s="41">
        <v>2020</v>
      </c>
      <c r="H195" s="43">
        <v>10640</v>
      </c>
      <c r="I195" s="12"/>
    </row>
    <row r="196" spans="2:9" ht="14.65" customHeight="1" x14ac:dyDescent="0.25">
      <c r="B196" s="152"/>
      <c r="C196" s="153"/>
      <c r="D196" s="153"/>
      <c r="E196" s="153"/>
      <c r="F196" s="80" t="s">
        <v>527</v>
      </c>
      <c r="G196" s="40">
        <v>2023</v>
      </c>
      <c r="H196" s="42">
        <v>537</v>
      </c>
      <c r="I196" s="12"/>
    </row>
    <row r="197" spans="2:9" ht="14.65" customHeight="1" x14ac:dyDescent="0.25">
      <c r="B197" s="150"/>
      <c r="C197" s="151"/>
      <c r="D197" s="151"/>
      <c r="E197" s="151"/>
      <c r="F197" s="13" t="s">
        <v>528</v>
      </c>
      <c r="G197" s="41">
        <v>2024</v>
      </c>
      <c r="H197" s="43">
        <v>75000</v>
      </c>
      <c r="I197" s="12"/>
    </row>
    <row r="198" spans="2:9" ht="14.65" customHeight="1" x14ac:dyDescent="0.25">
      <c r="B198" s="152"/>
      <c r="C198" s="153"/>
      <c r="D198" s="153"/>
      <c r="E198" s="153"/>
      <c r="F198" s="80" t="s">
        <v>529</v>
      </c>
      <c r="G198" s="40">
        <v>2022</v>
      </c>
      <c r="H198" s="42">
        <v>7300</v>
      </c>
      <c r="I198" s="12"/>
    </row>
    <row r="199" spans="2:9" ht="14.65" customHeight="1" x14ac:dyDescent="0.25">
      <c r="B199" s="150"/>
      <c r="C199" s="151"/>
      <c r="D199" s="151"/>
      <c r="E199" s="151"/>
      <c r="F199" s="13" t="s">
        <v>530</v>
      </c>
      <c r="G199" s="41">
        <v>2023</v>
      </c>
      <c r="H199" s="43">
        <v>27181</v>
      </c>
      <c r="I199" s="12"/>
    </row>
    <row r="200" spans="2:9" ht="14.65" customHeight="1" x14ac:dyDescent="0.25">
      <c r="B200" s="152"/>
      <c r="C200" s="153"/>
      <c r="D200" s="153"/>
      <c r="E200" s="153"/>
      <c r="F200" s="80" t="s">
        <v>531</v>
      </c>
      <c r="G200" s="40">
        <v>2022</v>
      </c>
      <c r="H200" s="42">
        <v>77171</v>
      </c>
      <c r="I200" s="12"/>
    </row>
    <row r="201" spans="2:9" ht="14.65" customHeight="1" x14ac:dyDescent="0.25">
      <c r="B201" s="150"/>
      <c r="C201" s="151"/>
      <c r="D201" s="151"/>
      <c r="E201" s="151"/>
      <c r="F201" s="13" t="s">
        <v>532</v>
      </c>
      <c r="G201" s="41">
        <v>2023</v>
      </c>
      <c r="H201" s="43">
        <v>13490</v>
      </c>
      <c r="I201" s="12"/>
    </row>
    <row r="202" spans="2:9" ht="14.65" customHeight="1" x14ac:dyDescent="0.25">
      <c r="B202" s="152"/>
      <c r="C202" s="153"/>
      <c r="D202" s="153"/>
      <c r="E202" s="153"/>
      <c r="F202" s="80" t="s">
        <v>533</v>
      </c>
      <c r="G202" s="40">
        <v>2021</v>
      </c>
      <c r="H202" s="42">
        <v>2268</v>
      </c>
      <c r="I202" s="12"/>
    </row>
    <row r="203" spans="2:9" ht="14.65" customHeight="1" x14ac:dyDescent="0.25">
      <c r="B203" s="150"/>
      <c r="C203" s="151"/>
      <c r="D203" s="151"/>
      <c r="E203" s="151"/>
      <c r="F203" s="13" t="s">
        <v>534</v>
      </c>
      <c r="G203" s="41">
        <v>2022</v>
      </c>
      <c r="H203" s="43">
        <v>30551</v>
      </c>
      <c r="I203" s="12"/>
    </row>
    <row r="204" spans="2:9" ht="14.65" customHeight="1" x14ac:dyDescent="0.25">
      <c r="B204" s="152"/>
      <c r="C204" s="153"/>
      <c r="D204" s="153"/>
      <c r="E204" s="153"/>
      <c r="F204" s="80" t="s">
        <v>535</v>
      </c>
      <c r="G204" s="40">
        <v>2023</v>
      </c>
      <c r="H204" s="42">
        <v>35762</v>
      </c>
      <c r="I204" s="12"/>
    </row>
    <row r="205" spans="2:9" ht="14.65" customHeight="1" x14ac:dyDescent="0.25">
      <c r="B205" s="150"/>
      <c r="C205" s="151"/>
      <c r="D205" s="151"/>
      <c r="E205" s="151"/>
      <c r="F205" s="13" t="s">
        <v>536</v>
      </c>
      <c r="G205" s="41">
        <v>2021</v>
      </c>
      <c r="H205" s="43">
        <v>14508</v>
      </c>
      <c r="I205" s="12"/>
    </row>
    <row r="206" spans="2:9" ht="14.65" customHeight="1" x14ac:dyDescent="0.25">
      <c r="B206" s="152"/>
      <c r="C206" s="153"/>
      <c r="D206" s="153"/>
      <c r="E206" s="153"/>
      <c r="F206" s="80" t="s">
        <v>537</v>
      </c>
      <c r="G206" s="40">
        <v>2022</v>
      </c>
      <c r="H206" s="42">
        <v>19817</v>
      </c>
      <c r="I206" s="12"/>
    </row>
    <row r="207" spans="2:9" ht="14.65" customHeight="1" x14ac:dyDescent="0.25">
      <c r="B207" s="150"/>
      <c r="C207" s="151"/>
      <c r="D207" s="151"/>
      <c r="E207" s="151"/>
      <c r="F207" s="13" t="s">
        <v>538</v>
      </c>
      <c r="G207" s="41">
        <v>2023</v>
      </c>
      <c r="H207" s="43">
        <v>25207</v>
      </c>
      <c r="I207" s="12"/>
    </row>
    <row r="208" spans="2:9" ht="14.65" customHeight="1" x14ac:dyDescent="0.25">
      <c r="B208" s="152"/>
      <c r="C208" s="153"/>
      <c r="D208" s="153"/>
      <c r="E208" s="153"/>
      <c r="F208" s="80" t="s">
        <v>539</v>
      </c>
      <c r="G208" s="40">
        <v>2024</v>
      </c>
      <c r="H208" s="42">
        <v>35259</v>
      </c>
      <c r="I208" s="12"/>
    </row>
    <row r="209" spans="2:9" ht="14.65" customHeight="1" x14ac:dyDescent="0.25">
      <c r="B209" s="150"/>
      <c r="C209" s="151"/>
      <c r="D209" s="151"/>
      <c r="E209" s="151"/>
      <c r="F209" s="13" t="s">
        <v>540</v>
      </c>
      <c r="G209" s="41">
        <v>2022</v>
      </c>
      <c r="H209" s="43">
        <v>29277</v>
      </c>
      <c r="I209" s="12"/>
    </row>
    <row r="210" spans="2:9" ht="14.65" customHeight="1" x14ac:dyDescent="0.25">
      <c r="B210" s="152"/>
      <c r="C210" s="153"/>
      <c r="D210" s="153"/>
      <c r="E210" s="153"/>
      <c r="F210" s="80" t="s">
        <v>541</v>
      </c>
      <c r="G210" s="40">
        <v>2022</v>
      </c>
      <c r="H210" s="42">
        <v>62598</v>
      </c>
      <c r="I210" s="12"/>
    </row>
    <row r="211" spans="2:9" ht="14.65" customHeight="1" x14ac:dyDescent="0.25">
      <c r="B211" s="150"/>
      <c r="C211" s="151"/>
      <c r="D211" s="151"/>
      <c r="E211" s="151"/>
      <c r="F211" s="13" t="s">
        <v>542</v>
      </c>
      <c r="G211" s="41">
        <v>2021</v>
      </c>
      <c r="H211" s="43">
        <v>46082</v>
      </c>
      <c r="I211" s="12"/>
    </row>
    <row r="212" spans="2:9" ht="14.65" customHeight="1" x14ac:dyDescent="0.25">
      <c r="B212" s="152"/>
      <c r="C212" s="153"/>
      <c r="D212" s="153"/>
      <c r="E212" s="153"/>
      <c r="F212" s="80" t="s">
        <v>543</v>
      </c>
      <c r="G212" s="40">
        <v>2022</v>
      </c>
      <c r="H212" s="42">
        <v>35000</v>
      </c>
      <c r="I212" s="12"/>
    </row>
    <row r="213" spans="2:9" ht="14.65" customHeight="1" x14ac:dyDescent="0.25">
      <c r="B213" s="150"/>
      <c r="C213" s="151"/>
      <c r="D213" s="151"/>
      <c r="E213" s="151"/>
      <c r="F213" s="13" t="s">
        <v>544</v>
      </c>
      <c r="G213" s="41">
        <v>2021</v>
      </c>
      <c r="H213" s="43">
        <v>6221</v>
      </c>
      <c r="I213" s="12"/>
    </row>
    <row r="214" spans="2:9" ht="14.65" customHeight="1" x14ac:dyDescent="0.25">
      <c r="B214" s="152"/>
      <c r="C214" s="153"/>
      <c r="D214" s="153"/>
      <c r="E214" s="153"/>
      <c r="F214" s="80" t="s">
        <v>545</v>
      </c>
      <c r="G214" s="40">
        <v>2023</v>
      </c>
      <c r="H214" s="42">
        <v>1922</v>
      </c>
      <c r="I214" s="12"/>
    </row>
    <row r="215" spans="2:9" ht="14.65" customHeight="1" x14ac:dyDescent="0.25">
      <c r="B215" s="150"/>
      <c r="C215" s="151"/>
      <c r="D215" s="151"/>
      <c r="E215" s="151"/>
      <c r="F215" s="13" t="s">
        <v>546</v>
      </c>
      <c r="G215" s="41">
        <v>2022</v>
      </c>
      <c r="H215" s="43">
        <v>3665</v>
      </c>
      <c r="I215" s="12"/>
    </row>
    <row r="216" spans="2:9" ht="14.65" customHeight="1" x14ac:dyDescent="0.25">
      <c r="B216" s="152"/>
      <c r="C216" s="153"/>
      <c r="D216" s="153"/>
      <c r="E216" s="153"/>
      <c r="F216" s="80" t="s">
        <v>547</v>
      </c>
      <c r="G216" s="40">
        <v>2024</v>
      </c>
      <c r="H216" s="42">
        <v>2798</v>
      </c>
      <c r="I216" s="12"/>
    </row>
    <row r="217" spans="2:9" ht="14.65" customHeight="1" x14ac:dyDescent="0.25">
      <c r="B217" s="150"/>
      <c r="C217" s="151"/>
      <c r="D217" s="151"/>
      <c r="E217" s="151"/>
      <c r="F217" s="13" t="s">
        <v>548</v>
      </c>
      <c r="G217" s="41">
        <v>2022</v>
      </c>
      <c r="H217" s="43">
        <v>15000</v>
      </c>
      <c r="I217" s="12"/>
    </row>
    <row r="218" spans="2:9" ht="14.65" customHeight="1" x14ac:dyDescent="0.25">
      <c r="B218" s="152"/>
      <c r="C218" s="153"/>
      <c r="D218" s="153"/>
      <c r="E218" s="153"/>
      <c r="F218" s="80" t="s">
        <v>549</v>
      </c>
      <c r="G218" s="40">
        <v>2022</v>
      </c>
      <c r="H218" s="42">
        <v>19718</v>
      </c>
      <c r="I218" s="12"/>
    </row>
    <row r="219" spans="2:9" ht="14.65" customHeight="1" x14ac:dyDescent="0.25">
      <c r="B219" s="150"/>
      <c r="C219" s="151"/>
      <c r="D219" s="151"/>
      <c r="E219" s="151"/>
      <c r="F219" s="13" t="s">
        <v>550</v>
      </c>
      <c r="G219" s="41">
        <v>2022</v>
      </c>
      <c r="H219" s="43">
        <v>33888</v>
      </c>
      <c r="I219" s="12"/>
    </row>
    <row r="220" spans="2:9" ht="14.65" customHeight="1" x14ac:dyDescent="0.25">
      <c r="B220" s="152"/>
      <c r="C220" s="153"/>
      <c r="D220" s="153"/>
      <c r="E220" s="153"/>
      <c r="F220" s="80" t="s">
        <v>551</v>
      </c>
      <c r="G220" s="40">
        <v>2023</v>
      </c>
      <c r="H220" s="42">
        <v>13156</v>
      </c>
      <c r="I220" s="12"/>
    </row>
    <row r="221" spans="2:9" ht="14.65" customHeight="1" x14ac:dyDescent="0.25">
      <c r="B221" s="150"/>
      <c r="C221" s="151"/>
      <c r="D221" s="151"/>
      <c r="E221" s="151"/>
      <c r="F221" s="13" t="s">
        <v>552</v>
      </c>
      <c r="G221" s="41">
        <v>2024</v>
      </c>
      <c r="H221" s="43">
        <v>28460</v>
      </c>
      <c r="I221" s="12"/>
    </row>
    <row r="222" spans="2:9" ht="14.65" customHeight="1" x14ac:dyDescent="0.25">
      <c r="B222" s="152"/>
      <c r="C222" s="153"/>
      <c r="D222" s="153"/>
      <c r="E222" s="153"/>
      <c r="F222" s="80" t="s">
        <v>553</v>
      </c>
      <c r="G222" s="40">
        <v>2023</v>
      </c>
      <c r="H222" s="42">
        <v>72499</v>
      </c>
      <c r="I222" s="12"/>
    </row>
    <row r="223" spans="2:9" ht="14.65" customHeight="1" x14ac:dyDescent="0.25">
      <c r="B223" s="150"/>
      <c r="C223" s="151"/>
      <c r="D223" s="151"/>
      <c r="E223" s="151"/>
      <c r="F223" s="13" t="s">
        <v>554</v>
      </c>
      <c r="G223" s="41">
        <v>2023</v>
      </c>
      <c r="H223" s="43">
        <v>3733</v>
      </c>
      <c r="I223" s="12"/>
    </row>
    <row r="224" spans="2:9" ht="14.65" customHeight="1" x14ac:dyDescent="0.25">
      <c r="B224" s="152"/>
      <c r="C224" s="153"/>
      <c r="D224" s="153"/>
      <c r="E224" s="153"/>
      <c r="F224" s="80" t="s">
        <v>555</v>
      </c>
      <c r="G224" s="40">
        <v>2024</v>
      </c>
      <c r="H224" s="42">
        <v>100426</v>
      </c>
      <c r="I224" s="12"/>
    </row>
    <row r="225" spans="2:9" ht="14.65" customHeight="1" x14ac:dyDescent="0.25">
      <c r="B225" s="81"/>
      <c r="C225" s="82"/>
      <c r="D225" s="82"/>
      <c r="E225" s="83" t="s">
        <v>556</v>
      </c>
      <c r="F225" s="47"/>
      <c r="G225" s="48"/>
      <c r="H225" s="44">
        <v>2886646</v>
      </c>
      <c r="I225" s="12"/>
    </row>
    <row r="226" spans="2:9" ht="14.65" customHeight="1" x14ac:dyDescent="0.25">
      <c r="B226" s="152" t="s">
        <v>557</v>
      </c>
      <c r="C226" s="153"/>
      <c r="D226" s="153"/>
      <c r="E226" s="153"/>
      <c r="F226" s="80" t="s">
        <v>558</v>
      </c>
      <c r="G226" s="40">
        <v>2019</v>
      </c>
      <c r="H226" s="42">
        <v>7094</v>
      </c>
      <c r="I226" s="12"/>
    </row>
    <row r="227" spans="2:9" x14ac:dyDescent="0.25">
      <c r="B227" s="150"/>
      <c r="C227" s="151"/>
      <c r="D227" s="151"/>
      <c r="E227" s="151"/>
      <c r="F227" s="13"/>
      <c r="G227" s="41">
        <v>2021</v>
      </c>
      <c r="H227" s="43">
        <v>11672</v>
      </c>
      <c r="I227" s="12"/>
    </row>
    <row r="228" spans="2:9" x14ac:dyDescent="0.25">
      <c r="B228" s="152"/>
      <c r="C228" s="153"/>
      <c r="D228" s="153"/>
      <c r="E228" s="153"/>
      <c r="F228" s="80"/>
      <c r="G228" s="40">
        <v>2022</v>
      </c>
      <c r="H228" s="42">
        <v>7884</v>
      </c>
      <c r="I228" s="12"/>
    </row>
    <row r="229" spans="2:9" x14ac:dyDescent="0.25">
      <c r="B229" s="150"/>
      <c r="C229" s="151"/>
      <c r="D229" s="151"/>
      <c r="E229" s="151"/>
      <c r="F229" s="13" t="s">
        <v>559</v>
      </c>
      <c r="G229" s="41">
        <v>2021</v>
      </c>
      <c r="H229" s="43">
        <v>6670</v>
      </c>
      <c r="I229" s="12"/>
    </row>
    <row r="230" spans="2:9" x14ac:dyDescent="0.25">
      <c r="B230" s="152"/>
      <c r="C230" s="153"/>
      <c r="D230" s="153"/>
      <c r="E230" s="153"/>
      <c r="F230" s="80"/>
      <c r="G230" s="40">
        <v>2022</v>
      </c>
      <c r="H230" s="42">
        <v>5081</v>
      </c>
      <c r="I230" s="12"/>
    </row>
    <row r="231" spans="2:9" x14ac:dyDescent="0.25">
      <c r="B231" s="150"/>
      <c r="C231" s="151"/>
      <c r="D231" s="151"/>
      <c r="E231" s="151"/>
      <c r="F231" s="13" t="s">
        <v>560</v>
      </c>
      <c r="G231" s="41">
        <v>2021</v>
      </c>
      <c r="H231" s="43">
        <v>33546</v>
      </c>
      <c r="I231" s="12"/>
    </row>
    <row r="232" spans="2:9" x14ac:dyDescent="0.25">
      <c r="B232" s="152"/>
      <c r="C232" s="153"/>
      <c r="D232" s="153"/>
      <c r="E232" s="153"/>
      <c r="F232" s="80"/>
      <c r="G232" s="40">
        <v>2022</v>
      </c>
      <c r="H232" s="42">
        <v>28916</v>
      </c>
      <c r="I232" s="12"/>
    </row>
    <row r="233" spans="2:9" x14ac:dyDescent="0.25">
      <c r="B233" s="150"/>
      <c r="C233" s="151"/>
      <c r="D233" s="151"/>
      <c r="E233" s="151"/>
      <c r="F233" s="13" t="s">
        <v>561</v>
      </c>
      <c r="G233" s="41">
        <v>2019</v>
      </c>
      <c r="H233" s="43">
        <v>2323</v>
      </c>
      <c r="I233" s="12"/>
    </row>
    <row r="234" spans="2:9" x14ac:dyDescent="0.25">
      <c r="B234" s="152"/>
      <c r="C234" s="153"/>
      <c r="D234" s="153"/>
      <c r="E234" s="153"/>
      <c r="F234" s="80" t="s">
        <v>562</v>
      </c>
      <c r="G234" s="40">
        <v>2022</v>
      </c>
      <c r="H234" s="42">
        <v>23191</v>
      </c>
      <c r="I234" s="12"/>
    </row>
    <row r="235" spans="2:9" x14ac:dyDescent="0.25">
      <c r="B235" s="150"/>
      <c r="C235" s="151"/>
      <c r="D235" s="151"/>
      <c r="E235" s="151"/>
      <c r="F235" s="13" t="s">
        <v>563</v>
      </c>
      <c r="G235" s="41">
        <v>2021</v>
      </c>
      <c r="H235" s="43">
        <v>8780</v>
      </c>
      <c r="I235" s="12"/>
    </row>
    <row r="236" spans="2:9" x14ac:dyDescent="0.25">
      <c r="B236" s="152"/>
      <c r="C236" s="153"/>
      <c r="D236" s="153"/>
      <c r="E236" s="153"/>
      <c r="F236" s="80"/>
      <c r="G236" s="40">
        <v>2022</v>
      </c>
      <c r="H236" s="42">
        <v>6571</v>
      </c>
      <c r="I236" s="12"/>
    </row>
    <row r="237" spans="2:9" x14ac:dyDescent="0.25">
      <c r="B237" s="150"/>
      <c r="C237" s="151"/>
      <c r="D237" s="151"/>
      <c r="E237" s="151"/>
      <c r="F237" s="13" t="s">
        <v>564</v>
      </c>
      <c r="G237" s="41">
        <v>2021</v>
      </c>
      <c r="H237" s="43">
        <v>8005</v>
      </c>
      <c r="I237" s="12"/>
    </row>
    <row r="238" spans="2:9" x14ac:dyDescent="0.25">
      <c r="B238" s="152"/>
      <c r="C238" s="153"/>
      <c r="D238" s="153"/>
      <c r="E238" s="153"/>
      <c r="F238" s="80"/>
      <c r="G238" s="40">
        <v>2022</v>
      </c>
      <c r="H238" s="42">
        <v>9533</v>
      </c>
      <c r="I238" s="12"/>
    </row>
    <row r="239" spans="2:9" x14ac:dyDescent="0.25">
      <c r="B239" s="150"/>
      <c r="C239" s="151"/>
      <c r="D239" s="151"/>
      <c r="E239" s="151"/>
      <c r="F239" s="13" t="s">
        <v>565</v>
      </c>
      <c r="G239" s="41">
        <v>2021</v>
      </c>
      <c r="H239" s="43">
        <v>19529</v>
      </c>
      <c r="I239" s="12"/>
    </row>
    <row r="240" spans="2:9" x14ac:dyDescent="0.25">
      <c r="B240" s="152"/>
      <c r="C240" s="153"/>
      <c r="D240" s="153"/>
      <c r="E240" s="153"/>
      <c r="F240" s="80"/>
      <c r="G240" s="40">
        <v>2022</v>
      </c>
      <c r="H240" s="42">
        <v>18057</v>
      </c>
      <c r="I240" s="12"/>
    </row>
    <row r="241" spans="2:15" x14ac:dyDescent="0.25">
      <c r="B241" s="150"/>
      <c r="C241" s="151"/>
      <c r="D241" s="151"/>
      <c r="E241" s="151"/>
      <c r="F241" s="13" t="s">
        <v>566</v>
      </c>
      <c r="G241" s="41">
        <v>2021</v>
      </c>
      <c r="H241" s="43">
        <v>11651</v>
      </c>
      <c r="I241" s="12"/>
    </row>
    <row r="242" spans="2:15" x14ac:dyDescent="0.25">
      <c r="B242" s="152"/>
      <c r="C242" s="153"/>
      <c r="D242" s="153"/>
      <c r="E242" s="153"/>
      <c r="F242" s="80"/>
      <c r="G242" s="40">
        <v>2022</v>
      </c>
      <c r="H242" s="42">
        <v>8925</v>
      </c>
      <c r="I242" s="12"/>
    </row>
    <row r="243" spans="2:15" x14ac:dyDescent="0.25">
      <c r="B243" s="150"/>
      <c r="C243" s="151"/>
      <c r="D243" s="151"/>
      <c r="E243" s="151"/>
      <c r="F243" s="13" t="s">
        <v>567</v>
      </c>
      <c r="G243" s="41">
        <v>2021</v>
      </c>
      <c r="H243" s="43">
        <v>5434</v>
      </c>
      <c r="I243" s="12"/>
    </row>
    <row r="244" spans="2:15" x14ac:dyDescent="0.25">
      <c r="B244" s="152"/>
      <c r="C244" s="153"/>
      <c r="D244" s="153"/>
      <c r="E244" s="153"/>
      <c r="F244" s="80"/>
      <c r="G244" s="40">
        <v>2022</v>
      </c>
      <c r="H244" s="42">
        <v>5163</v>
      </c>
      <c r="I244" s="12"/>
    </row>
    <row r="245" spans="2:15" x14ac:dyDescent="0.25">
      <c r="B245" s="150"/>
      <c r="C245" s="151"/>
      <c r="D245" s="151"/>
      <c r="E245" s="151"/>
      <c r="F245" s="13" t="s">
        <v>568</v>
      </c>
      <c r="G245" s="41">
        <v>2020</v>
      </c>
      <c r="H245" s="43">
        <v>1930</v>
      </c>
      <c r="I245" s="12"/>
    </row>
    <row r="246" spans="2:15" x14ac:dyDescent="0.25">
      <c r="B246" s="152"/>
      <c r="C246" s="153"/>
      <c r="D246" s="153"/>
      <c r="E246" s="153"/>
      <c r="F246" s="80"/>
      <c r="G246" s="40">
        <v>2021</v>
      </c>
      <c r="H246" s="42">
        <v>6798</v>
      </c>
      <c r="I246" s="12"/>
    </row>
    <row r="247" spans="2:15" x14ac:dyDescent="0.25">
      <c r="B247" s="150"/>
      <c r="C247" s="151"/>
      <c r="D247" s="151"/>
      <c r="E247" s="151"/>
      <c r="F247" s="13"/>
      <c r="G247" s="41">
        <v>2022</v>
      </c>
      <c r="H247" s="43">
        <v>4418</v>
      </c>
      <c r="I247" s="12"/>
    </row>
    <row r="248" spans="2:15" x14ac:dyDescent="0.25">
      <c r="B248" s="152"/>
      <c r="C248" s="153"/>
      <c r="D248" s="153"/>
      <c r="E248" s="153"/>
      <c r="F248" s="80" t="s">
        <v>569</v>
      </c>
      <c r="G248" s="40">
        <v>2020</v>
      </c>
      <c r="H248" s="42">
        <v>1472</v>
      </c>
      <c r="I248" s="12"/>
    </row>
    <row r="249" spans="2:15" x14ac:dyDescent="0.25">
      <c r="B249" s="150"/>
      <c r="C249" s="151"/>
      <c r="D249" s="151"/>
      <c r="E249" s="151"/>
      <c r="F249" s="13"/>
      <c r="G249" s="41">
        <v>2021</v>
      </c>
      <c r="H249" s="43">
        <v>10567</v>
      </c>
      <c r="I249" s="12"/>
      <c r="O249" s="78">
        <f>J261/2</f>
        <v>0</v>
      </c>
    </row>
    <row r="250" spans="2:15" x14ac:dyDescent="0.25">
      <c r="B250" s="152"/>
      <c r="C250" s="153"/>
      <c r="D250" s="153"/>
      <c r="E250" s="153"/>
      <c r="F250" s="80"/>
      <c r="G250" s="40">
        <v>2022</v>
      </c>
      <c r="H250" s="42">
        <v>9687</v>
      </c>
      <c r="I250" s="12"/>
    </row>
    <row r="251" spans="2:15" x14ac:dyDescent="0.25">
      <c r="B251" s="150"/>
      <c r="C251" s="151"/>
      <c r="D251" s="151"/>
      <c r="E251" s="151"/>
      <c r="F251" s="13" t="s">
        <v>570</v>
      </c>
      <c r="G251" s="41">
        <v>2021</v>
      </c>
      <c r="H251" s="43">
        <v>756</v>
      </c>
      <c r="I251" s="12"/>
    </row>
    <row r="252" spans="2:15" x14ac:dyDescent="0.25">
      <c r="B252" s="152"/>
      <c r="C252" s="153"/>
      <c r="D252" s="153"/>
      <c r="E252" s="153"/>
      <c r="F252" s="80" t="s">
        <v>571</v>
      </c>
      <c r="G252" s="40">
        <v>2021</v>
      </c>
      <c r="H252" s="42">
        <v>4693</v>
      </c>
      <c r="I252" s="12"/>
    </row>
    <row r="253" spans="2:15" x14ac:dyDescent="0.25">
      <c r="B253" s="150"/>
      <c r="C253" s="151"/>
      <c r="D253" s="151"/>
      <c r="E253" s="151"/>
      <c r="F253" s="13"/>
      <c r="G253" s="41">
        <v>2022</v>
      </c>
      <c r="H253" s="43">
        <v>3882</v>
      </c>
      <c r="I253" s="12"/>
    </row>
    <row r="254" spans="2:15" x14ac:dyDescent="0.25">
      <c r="B254" s="152"/>
      <c r="C254" s="153"/>
      <c r="D254" s="153"/>
      <c r="E254" s="153"/>
      <c r="F254" s="80" t="s">
        <v>572</v>
      </c>
      <c r="G254" s="40">
        <v>2022</v>
      </c>
      <c r="H254" s="42">
        <v>8531</v>
      </c>
      <c r="I254" s="12"/>
    </row>
    <row r="255" spans="2:15" x14ac:dyDescent="0.25">
      <c r="B255" s="168" t="s">
        <v>573</v>
      </c>
      <c r="C255" s="169"/>
      <c r="D255" s="169"/>
      <c r="E255" s="170"/>
      <c r="F255" s="47"/>
      <c r="G255" s="48"/>
      <c r="H255" s="44">
        <v>280759</v>
      </c>
      <c r="I255" s="12"/>
    </row>
    <row r="256" spans="2:15" ht="16.5" customHeight="1" x14ac:dyDescent="0.25">
      <c r="B256" s="152" t="s">
        <v>574</v>
      </c>
      <c r="C256" s="153"/>
      <c r="D256" s="153"/>
      <c r="E256" s="153"/>
      <c r="F256" s="80" t="s">
        <v>575</v>
      </c>
      <c r="G256" s="40">
        <v>2017</v>
      </c>
      <c r="H256" s="42">
        <v>50178</v>
      </c>
      <c r="I256" s="12"/>
    </row>
    <row r="257" spans="2:16" x14ac:dyDescent="0.25">
      <c r="B257" s="150"/>
      <c r="C257" s="151"/>
      <c r="D257" s="151"/>
      <c r="E257" s="151"/>
      <c r="F257" s="13" t="s">
        <v>576</v>
      </c>
      <c r="G257" s="41">
        <v>2023</v>
      </c>
      <c r="H257" s="43">
        <v>9000</v>
      </c>
      <c r="I257" s="12"/>
    </row>
    <row r="258" spans="2:16" x14ac:dyDescent="0.25">
      <c r="B258" s="152"/>
      <c r="C258" s="153"/>
      <c r="D258" s="153"/>
      <c r="E258" s="153"/>
      <c r="F258" s="80" t="s">
        <v>577</v>
      </c>
      <c r="G258" s="40">
        <v>2020</v>
      </c>
      <c r="H258" s="42">
        <v>21609</v>
      </c>
      <c r="I258" s="12"/>
    </row>
    <row r="259" spans="2:16" x14ac:dyDescent="0.25">
      <c r="B259" s="150"/>
      <c r="C259" s="151"/>
      <c r="D259" s="151"/>
      <c r="E259" s="151"/>
      <c r="F259" s="13"/>
      <c r="G259" s="41">
        <v>2022</v>
      </c>
      <c r="H259" s="43">
        <v>4637</v>
      </c>
      <c r="I259" s="12"/>
    </row>
    <row r="260" spans="2:16" x14ac:dyDescent="0.25">
      <c r="B260" s="152"/>
      <c r="C260" s="153"/>
      <c r="D260" s="153"/>
      <c r="E260" s="153"/>
      <c r="F260" s="80"/>
      <c r="G260" s="40">
        <v>2023</v>
      </c>
      <c r="H260" s="42">
        <v>202</v>
      </c>
      <c r="I260" s="12"/>
    </row>
    <row r="261" spans="2:16" ht="14.65" customHeight="1" thickBot="1" x14ac:dyDescent="0.3">
      <c r="B261" s="162" t="s">
        <v>578</v>
      </c>
      <c r="C261" s="163"/>
      <c r="D261" s="163"/>
      <c r="E261" s="164"/>
      <c r="F261" s="49"/>
      <c r="G261" s="50"/>
      <c r="H261" s="45">
        <v>85626</v>
      </c>
      <c r="I261" s="12"/>
      <c r="J261" s="78"/>
      <c r="L261" s="78"/>
      <c r="P261" s="78">
        <f>J261-N261</f>
        <v>0</v>
      </c>
    </row>
    <row r="262" spans="2:16" ht="14.65" customHeight="1" thickBot="1" x14ac:dyDescent="0.3">
      <c r="B262" s="165" t="s">
        <v>320</v>
      </c>
      <c r="C262" s="166"/>
      <c r="D262" s="166"/>
      <c r="E262" s="167"/>
      <c r="F262" s="51"/>
      <c r="G262" s="52"/>
      <c r="H262" s="46">
        <v>13642296</v>
      </c>
      <c r="I262" s="12"/>
      <c r="N262" s="78"/>
    </row>
    <row r="263" spans="2:16" ht="6" customHeight="1" x14ac:dyDescent="0.25">
      <c r="D263" s="12"/>
      <c r="E263" s="12"/>
      <c r="F263" s="12"/>
    </row>
    <row r="264" spans="2:16" x14ac:dyDescent="0.25">
      <c r="B264" s="59" t="s">
        <v>579</v>
      </c>
      <c r="C264" s="59"/>
      <c r="D264" s="12"/>
      <c r="E264" s="12"/>
      <c r="F264" s="12"/>
    </row>
    <row r="265" spans="2:16" x14ac:dyDescent="0.25">
      <c r="B265" s="59" t="s">
        <v>580</v>
      </c>
      <c r="C265" s="59"/>
      <c r="D265" s="12"/>
      <c r="E265" s="12"/>
      <c r="F265" s="12"/>
    </row>
    <row r="266" spans="2:16" x14ac:dyDescent="0.25">
      <c r="B266" s="59" t="s">
        <v>34</v>
      </c>
      <c r="C266" s="59"/>
      <c r="D266" s="92"/>
      <c r="E266" s="92"/>
      <c r="F266" s="12"/>
    </row>
  </sheetData>
  <mergeCells count="261">
    <mergeCell ref="B210:E210"/>
    <mergeCell ref="B211:E211"/>
    <mergeCell ref="B212:E212"/>
    <mergeCell ref="B213:E213"/>
    <mergeCell ref="B214:E214"/>
    <mergeCell ref="B254:E254"/>
    <mergeCell ref="B236:E236"/>
    <mergeCell ref="B248:E248"/>
    <mergeCell ref="B249:E249"/>
    <mergeCell ref="B243:E243"/>
    <mergeCell ref="B244:E244"/>
    <mergeCell ref="B245:E245"/>
    <mergeCell ref="B246:E246"/>
    <mergeCell ref="B247:E247"/>
    <mergeCell ref="B202:E202"/>
    <mergeCell ref="B203:E203"/>
    <mergeCell ref="B204:E204"/>
    <mergeCell ref="B205:E205"/>
    <mergeCell ref="B206:E206"/>
    <mergeCell ref="B207:E207"/>
    <mergeCell ref="B208:E208"/>
    <mergeCell ref="B259:E259"/>
    <mergeCell ref="B260:E260"/>
    <mergeCell ref="B215:E215"/>
    <mergeCell ref="B216:E216"/>
    <mergeCell ref="B217:E217"/>
    <mergeCell ref="B218:E218"/>
    <mergeCell ref="B219:E219"/>
    <mergeCell ref="B220:E220"/>
    <mergeCell ref="B221:E221"/>
    <mergeCell ref="B222:E222"/>
    <mergeCell ref="B256:E256"/>
    <mergeCell ref="B257:E257"/>
    <mergeCell ref="B258:E258"/>
    <mergeCell ref="B250:E250"/>
    <mergeCell ref="B251:E251"/>
    <mergeCell ref="B252:E252"/>
    <mergeCell ref="B253:E253"/>
    <mergeCell ref="B180:E180"/>
    <mergeCell ref="B181:E181"/>
    <mergeCell ref="B182:E182"/>
    <mergeCell ref="B194:E194"/>
    <mergeCell ref="B197:E197"/>
    <mergeCell ref="B198:E198"/>
    <mergeCell ref="B199:E199"/>
    <mergeCell ref="B200:E200"/>
    <mergeCell ref="B201:E201"/>
    <mergeCell ref="B101:E101"/>
    <mergeCell ref="B102:E102"/>
    <mergeCell ref="B103:E103"/>
    <mergeCell ref="B104:E104"/>
    <mergeCell ref="B105:E105"/>
    <mergeCell ref="B106:E106"/>
    <mergeCell ref="B150:E150"/>
    <mergeCell ref="B151:E151"/>
    <mergeCell ref="B152:E152"/>
    <mergeCell ref="B110:E110"/>
    <mergeCell ref="B111:E111"/>
    <mergeCell ref="B112:E112"/>
    <mergeCell ref="B113:E113"/>
    <mergeCell ref="B114:E114"/>
    <mergeCell ref="B115:E115"/>
    <mergeCell ref="B116:E116"/>
    <mergeCell ref="B117:E117"/>
    <mergeCell ref="B118:E118"/>
    <mergeCell ref="B119:E119"/>
    <mergeCell ref="B120:E120"/>
    <mergeCell ref="B121:E121"/>
    <mergeCell ref="B122:E122"/>
    <mergeCell ref="B123:E123"/>
    <mergeCell ref="B124:E124"/>
    <mergeCell ref="B84:E84"/>
    <mergeCell ref="B85:E85"/>
    <mergeCell ref="B86:E86"/>
    <mergeCell ref="B87:E87"/>
    <mergeCell ref="B88:E88"/>
    <mergeCell ref="B97:E97"/>
    <mergeCell ref="B98:E98"/>
    <mergeCell ref="B99:E99"/>
    <mergeCell ref="B100:E100"/>
    <mergeCell ref="B96:E96"/>
    <mergeCell ref="B75:E75"/>
    <mergeCell ref="B76:E76"/>
    <mergeCell ref="B77:E77"/>
    <mergeCell ref="B78:E78"/>
    <mergeCell ref="B79:E79"/>
    <mergeCell ref="B80:E80"/>
    <mergeCell ref="B81:E81"/>
    <mergeCell ref="B82:E82"/>
    <mergeCell ref="B83:E83"/>
    <mergeCell ref="B66:E66"/>
    <mergeCell ref="B67:E67"/>
    <mergeCell ref="B68:E68"/>
    <mergeCell ref="B69:E69"/>
    <mergeCell ref="B70:E70"/>
    <mergeCell ref="B71:E71"/>
    <mergeCell ref="B72:E72"/>
    <mergeCell ref="B73:E73"/>
    <mergeCell ref="B74:E74"/>
    <mergeCell ref="B261:E261"/>
    <mergeCell ref="B262:E262"/>
    <mergeCell ref="B20:E20"/>
    <mergeCell ref="B21:E21"/>
    <mergeCell ref="B22:E22"/>
    <mergeCell ref="B17:E17"/>
    <mergeCell ref="B18:E18"/>
    <mergeCell ref="B156:E156"/>
    <mergeCell ref="B163:E163"/>
    <mergeCell ref="B255:E255"/>
    <mergeCell ref="B226:E226"/>
    <mergeCell ref="B227:E227"/>
    <mergeCell ref="B228:E228"/>
    <mergeCell ref="B229:E229"/>
    <mergeCell ref="B230:E230"/>
    <mergeCell ref="B231:E231"/>
    <mergeCell ref="B23:E23"/>
    <mergeCell ref="B24:E24"/>
    <mergeCell ref="B25:E25"/>
    <mergeCell ref="B19:E19"/>
    <mergeCell ref="B53:E53"/>
    <mergeCell ref="B54:E54"/>
    <mergeCell ref="B55:E55"/>
    <mergeCell ref="B35:E35"/>
    <mergeCell ref="B37:E37"/>
    <mergeCell ref="B51:E51"/>
    <mergeCell ref="B44:E44"/>
    <mergeCell ref="B41:E41"/>
    <mergeCell ref="B38:E38"/>
    <mergeCell ref="B39:E39"/>
    <mergeCell ref="B40:E40"/>
    <mergeCell ref="B45:E45"/>
    <mergeCell ref="B46:E46"/>
    <mergeCell ref="B47:E47"/>
    <mergeCell ref="B48:E48"/>
    <mergeCell ref="B49:E49"/>
    <mergeCell ref="B50:E50"/>
    <mergeCell ref="B42:E42"/>
    <mergeCell ref="B7:E7"/>
    <mergeCell ref="B8:E8"/>
    <mergeCell ref="B9:E9"/>
    <mergeCell ref="B10:E10"/>
    <mergeCell ref="B60:E60"/>
    <mergeCell ref="B62:E62"/>
    <mergeCell ref="B108:E108"/>
    <mergeCell ref="B109:E109"/>
    <mergeCell ref="B107:E107"/>
    <mergeCell ref="B52:E52"/>
    <mergeCell ref="B43:E43"/>
    <mergeCell ref="B61:E61"/>
    <mergeCell ref="B31:E31"/>
    <mergeCell ref="B63:E63"/>
    <mergeCell ref="B64:E64"/>
    <mergeCell ref="B65:E65"/>
    <mergeCell ref="B89:E89"/>
    <mergeCell ref="B90:E90"/>
    <mergeCell ref="B91:E91"/>
    <mergeCell ref="B92:E92"/>
    <mergeCell ref="B93:E93"/>
    <mergeCell ref="B94:E94"/>
    <mergeCell ref="B95:E95"/>
    <mergeCell ref="B36:E36"/>
    <mergeCell ref="E4:G4"/>
    <mergeCell ref="E1:G1"/>
    <mergeCell ref="E2:G2"/>
    <mergeCell ref="E3:G3"/>
    <mergeCell ref="E5:G5"/>
    <mergeCell ref="B56:E56"/>
    <mergeCell ref="B57:E57"/>
    <mergeCell ref="B58:E58"/>
    <mergeCell ref="B59:E59"/>
    <mergeCell ref="B26:E26"/>
    <mergeCell ref="B27:E27"/>
    <mergeCell ref="B28:E28"/>
    <mergeCell ref="B29:E29"/>
    <mergeCell ref="B30:E30"/>
    <mergeCell ref="B11:E11"/>
    <mergeCell ref="B12:E12"/>
    <mergeCell ref="B13:E13"/>
    <mergeCell ref="B14:E14"/>
    <mergeCell ref="B15:E15"/>
    <mergeCell ref="B16:E16"/>
    <mergeCell ref="B32:E32"/>
    <mergeCell ref="B33:E33"/>
    <mergeCell ref="B34:E34"/>
    <mergeCell ref="B6:H6"/>
    <mergeCell ref="B125:E125"/>
    <mergeCell ref="B126:E126"/>
    <mergeCell ref="B127:E127"/>
    <mergeCell ref="B128:E128"/>
    <mergeCell ref="B129:E129"/>
    <mergeCell ref="B130:E130"/>
    <mergeCell ref="B131:E131"/>
    <mergeCell ref="B132:E132"/>
    <mergeCell ref="B133:E133"/>
    <mergeCell ref="B134:E134"/>
    <mergeCell ref="B135:E135"/>
    <mergeCell ref="B136:E136"/>
    <mergeCell ref="B137:E137"/>
    <mergeCell ref="B138:E138"/>
    <mergeCell ref="B139:E139"/>
    <mergeCell ref="B140:E140"/>
    <mergeCell ref="B141:E141"/>
    <mergeCell ref="B142:E142"/>
    <mergeCell ref="B143:E143"/>
    <mergeCell ref="B144:E144"/>
    <mergeCell ref="B145:E145"/>
    <mergeCell ref="B146:E146"/>
    <mergeCell ref="B147:E147"/>
    <mergeCell ref="B148:E148"/>
    <mergeCell ref="B149:E149"/>
    <mergeCell ref="B154:E154"/>
    <mergeCell ref="B155:E155"/>
    <mergeCell ref="B153:E153"/>
    <mergeCell ref="B157:E157"/>
    <mergeCell ref="B158:E158"/>
    <mergeCell ref="B159:E159"/>
    <mergeCell ref="B160:E160"/>
    <mergeCell ref="B161:E161"/>
    <mergeCell ref="B162:E162"/>
    <mergeCell ref="B241:E241"/>
    <mergeCell ref="B242:E242"/>
    <mergeCell ref="B233:E233"/>
    <mergeCell ref="B234:E234"/>
    <mergeCell ref="B235:E235"/>
    <mergeCell ref="B237:E237"/>
    <mergeCell ref="B239:E239"/>
    <mergeCell ref="B238:E238"/>
    <mergeCell ref="B232:E232"/>
    <mergeCell ref="B192:E192"/>
    <mergeCell ref="B167:E167"/>
    <mergeCell ref="B168:E168"/>
    <mergeCell ref="B169:E169"/>
    <mergeCell ref="B170:E170"/>
    <mergeCell ref="B171:E171"/>
    <mergeCell ref="B172:E172"/>
    <mergeCell ref="B173:E173"/>
    <mergeCell ref="B183:E183"/>
    <mergeCell ref="B209:E209"/>
    <mergeCell ref="B164:E164"/>
    <mergeCell ref="B165:E165"/>
    <mergeCell ref="B223:E223"/>
    <mergeCell ref="B224:E224"/>
    <mergeCell ref="B193:E193"/>
    <mergeCell ref="B240:E240"/>
    <mergeCell ref="B195:E195"/>
    <mergeCell ref="B196:E196"/>
    <mergeCell ref="B166:E166"/>
    <mergeCell ref="B184:E184"/>
    <mergeCell ref="B185:E185"/>
    <mergeCell ref="B186:E186"/>
    <mergeCell ref="B187:E187"/>
    <mergeCell ref="B188:E188"/>
    <mergeCell ref="B189:E189"/>
    <mergeCell ref="B190:E190"/>
    <mergeCell ref="B191:E191"/>
    <mergeCell ref="B174:E174"/>
    <mergeCell ref="B175:E175"/>
    <mergeCell ref="B176:E176"/>
    <mergeCell ref="B177:E177"/>
    <mergeCell ref="B178:E178"/>
    <mergeCell ref="B179:E179"/>
  </mergeCells>
  <hyperlinks>
    <hyperlink ref="B266" r:id="rId1" xr:uid="{00000000-0004-0000-0200-000000000000}"/>
    <hyperlink ref="B265" r:id="rId2" xr:uid="{00000000-0004-0000-0200-000001000000}"/>
    <hyperlink ref="B264" r:id="rId3" xr:uid="{00000000-0004-0000-0200-000002000000}"/>
    <hyperlink ref="B266:E266" r:id="rId4" display="Lien vers le rapport du California Air Resources Board." xr:uid="{77562A03-775A-4CE9-9C3B-E7F5F40B216F}"/>
  </hyperlinks>
  <pageMargins left="0.23622047244094491" right="0.23622047244094491" top="0.35433070866141736" bottom="0.35433070866141736" header="0.31496062992125984" footer="0.31496062992125984"/>
  <pageSetup paperSize="5" fitToHeight="0"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9" ma:contentTypeDescription="Crée un document." ma:contentTypeScope="" ma:versionID="b100701badda5ea4c4e75f57d09b0310">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566805dedb3319476f7ff018757849fe"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dc1bea01-7741-4682-9699-e25d42703b4a}" ma:internalName="TaxCatchAll" ma:showField="CatchAllData" ma:web="43276c43-f720-4a88-a454-98e6c4a9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276c43-f720-4a88-a454-98e6c4a9707c" xsi:nil="true"/>
    <lcf76f155ced4ddcb4097134ff3c332f xmlns="3730c36a-c603-4176-93aa-d51ef39291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CF049C-A690-4088-88DC-C6520B98A1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1A9843-A3F2-4BB0-9B6C-6FC607B2A4A5}">
  <ds:schemaRefs>
    <ds:schemaRef ds:uri="http://purl.org/dc/elements/1.1/"/>
    <ds:schemaRef ds:uri="http://schemas.microsoft.com/office/2006/documentManagement/types"/>
    <ds:schemaRef ds:uri="http://schemas.openxmlformats.org/package/2006/metadata/core-properties"/>
    <ds:schemaRef ds:uri="http://purl.org/dc/terms/"/>
    <ds:schemaRef ds:uri="3730c36a-c603-4176-93aa-d51ef3929125"/>
    <ds:schemaRef ds:uri="http://purl.org/dc/dcmitype/"/>
    <ds:schemaRef ds:uri="http://schemas.microsoft.com/office/2006/metadata/properties"/>
    <ds:schemaRef ds:uri="http://schemas.microsoft.com/office/infopath/2007/PartnerControls"/>
    <ds:schemaRef ds:uri="43276c43-f720-4a88-a454-98e6c4a9707c"/>
    <ds:schemaRef ds:uri="http://www.w3.org/XML/1998/namespace"/>
  </ds:schemaRefs>
</ds:datastoreItem>
</file>

<file path=customXml/itemProps3.xml><?xml version="1.0" encoding="utf-8"?>
<ds:datastoreItem xmlns:ds="http://schemas.openxmlformats.org/officeDocument/2006/customXml" ds:itemID="{292033F9-AFC6-4611-9389-C1C08278BB53}">
  <ds:schemaRefs>
    <ds:schemaRef ds:uri="http://schemas.microsoft.com/sharepoint/v3/contenttype/forms"/>
  </ds:schemaRefs>
</ds:datastoreItem>
</file>

<file path=docMetadata/LabelInfo.xml><?xml version="1.0" encoding="utf-8"?>
<clbl:labelList xmlns:clbl="http://schemas.microsoft.com/office/2020/mipLabelMetadata">
  <clbl:label id="{4262d4ec-5a67-4957-abb6-bf78aca6a6f5}" enabled="0" method="" siteId="{4262d4ec-5a67-4957-abb6-bf78aca6a6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 Rapport sommaire</vt:lpstr>
      <vt:lpstr>Rapport par émetteur</vt:lpstr>
      <vt:lpstr>Rapport crédits comp. remis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 couverture des émissions de la période 2018-2020 du système de plafonnement et d'échange de droits d'émission de gaz à effet de serre (SPEDE) du Québec</dc:title>
  <dc:subject>Le rapport de couverture des émissions suivant présente les données relatives à la conformité des entreprises visées par le Règlement concernant le système de plafonnement et d'échange de droits d'émission de gaz à effet de serre (RSPEDE).</dc:subject>
  <dc:creator>Ministère de l’Environnement, de la Lutte contre les changements climatiques, de la Faune et des Parcs; MELCCFP</dc:creator>
  <cp:keywords>Système de plafonnement et d’échange de droits d’émission de gaz à effet de serre; SPEDE; marché du carbone; Québec; Californie; California Air Resources Board; Ministère de l’environnement et de lutte contre les changements climatiques; unités d’émission; crédits compensatoires; crédits pour réductions hâtives; unités de la réserve; 1er novembre 2024; 2021-2023; Période de conformité; Sommaire de la conformité; Information par émetteur; Crédits compensatoires remis</cp:keywords>
  <dc:description/>
  <cp:lastModifiedBy>Galerneau, Sophie</cp:lastModifiedBy>
  <cp:revision/>
  <dcterms:created xsi:type="dcterms:W3CDTF">2018-12-10T16:19:51Z</dcterms:created>
  <dcterms:modified xsi:type="dcterms:W3CDTF">2024-12-18T18:34:05Z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ies>
</file>