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galso01\OneDrive - Ministère de l'Environnement et la Lutte contre les changements climatiques\Documents\dossiers\environnement.gouv\med redevances mat\"/>
    </mc:Choice>
  </mc:AlternateContent>
  <xr:revisionPtr revIDLastSave="0" documentId="13_ncr:1_{51DF634C-3AF0-49B4-A534-FDB427DEAF28}" xr6:coauthVersionLast="47" xr6:coauthVersionMax="47" xr10:uidLastSave="{00000000-0000-0000-0000-000000000000}"/>
  <workbookProtection workbookAlgorithmName="SHA-512" workbookHashValue="hnkGo198IRHxhknhWJElIwYDnYCE+1O1e55uGZ46qgUUMl00r2XOvEP9Kph+e8pbMR9gin1tsfb9gmNgY5ldkQ==" workbookSaltValue="VMqZCbf/XHYx6fzMoTxJuQ==" workbookSpinCount="100000" lockStructure="1"/>
  <bookViews>
    <workbookView xWindow="-26310" yWindow="1665" windowWidth="21600" windowHeight="11385" xr2:uid="{8EC613B6-8122-48F2-BED1-3EEDD026DBC9}"/>
  </bookViews>
  <sheets>
    <sheet name="Année 2024" sheetId="1" r:id="rId1"/>
    <sheet name="Installations" sheetId="2" state="hidden" r:id="rId2"/>
  </sheets>
  <definedNames>
    <definedName name="_xlnm._FilterDatabase" localSheetId="0" hidden="1">'Année 2024'!$B$32:$I$45</definedName>
    <definedName name="CT">Installations!$B$2:$B$39</definedName>
    <definedName name="CTfaible">Installations!$B$40:$B$47</definedName>
    <definedName name="INC">Installations!$B$48:$B$51</definedName>
    <definedName name="LEDCD">Installations!$B$52:$B$58</definedName>
    <definedName name="LEET">Installations!$B$59:$B$85</definedName>
    <definedName name="LET">Installations!$B$86:$B$124</definedName>
    <definedName name="Type_d_installation">Installations!$G$1:$G$2</definedName>
    <definedName name="Type_destination">Installations!$G$5:$G$7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2" i="1" l="1"/>
  <c r="K65" i="1" s="1"/>
  <c r="K67" i="1" s="1"/>
  <c r="K70" i="1" s="1"/>
  <c r="G19" i="1"/>
  <c r="G17" i="1"/>
  <c r="E8" i="1"/>
</calcChain>
</file>

<file path=xl/sharedStrings.xml><?xml version="1.0" encoding="utf-8"?>
<sst xmlns="http://schemas.openxmlformats.org/spreadsheetml/2006/main" count="741" uniqueCount="419">
  <si>
    <t xml:space="preserve">REDEVANCES EXIGIBLES POUR L'ÉLIMINATION DE MATIÈRES RÉSIDUELLES </t>
  </si>
  <si>
    <t>(Inscrire votre numéro de dossier composé de 8 chiffres)</t>
  </si>
  <si>
    <t>1 - Renseignements généraux</t>
  </si>
  <si>
    <t>1.1 Identification de l'exploitant</t>
  </si>
  <si>
    <t>Adresse du siège social</t>
  </si>
  <si>
    <t>Municipalité ou ville</t>
  </si>
  <si>
    <t>Code postal</t>
  </si>
  <si>
    <t>Téléphone au bureau</t>
  </si>
  <si>
    <t>Région</t>
  </si>
  <si>
    <t>MRC</t>
  </si>
  <si>
    <t>Adresse courriel</t>
  </si>
  <si>
    <t>1.2 Identification du répondant</t>
  </si>
  <si>
    <t>Prénom et nom</t>
  </si>
  <si>
    <t>Fonction ou titre</t>
  </si>
  <si>
    <t>Téléphone</t>
  </si>
  <si>
    <t>1.3 Identification du propriétaire (si différent de l'exploitant)</t>
  </si>
  <si>
    <t>1.4 Description du lieu d'élimination</t>
  </si>
  <si>
    <t>2 - Redevances</t>
  </si>
  <si>
    <t>2.2 Période couverte</t>
  </si>
  <si>
    <t>Période</t>
  </si>
  <si>
    <t>Date de réception du paiement</t>
  </si>
  <si>
    <t>è</t>
  </si>
  <si>
    <t>1.</t>
  </si>
  <si>
    <t>2.</t>
  </si>
  <si>
    <t>3.</t>
  </si>
  <si>
    <t>2.4 Aucune redevance</t>
  </si>
  <si>
    <t>Personne autorisée à agir au nom de l'exploitant</t>
  </si>
  <si>
    <t>Fonction</t>
  </si>
  <si>
    <t>Déclaration de l'exploitant</t>
  </si>
  <si>
    <t>Je soussigné(e), certifie l'exactitude des renseignements contenus dans le présent formulaire.</t>
  </si>
  <si>
    <t>Signature</t>
  </si>
  <si>
    <t>Date</t>
  </si>
  <si>
    <t>Avis de paiement</t>
  </si>
  <si>
    <t>redevances@environnement.gouv.qc.ca</t>
  </si>
  <si>
    <t>Emplacement/localisation (numéro de lots)</t>
  </si>
  <si>
    <t>2.1 Redevances exigibles pour l'élimination</t>
  </si>
  <si>
    <r>
      <t xml:space="preserve">Formulaire de déclaration trimestrielle dûment </t>
    </r>
    <r>
      <rPr>
        <b/>
        <sz val="12"/>
        <rFont val="Arial"/>
        <family val="2"/>
      </rPr>
      <t>rempli</t>
    </r>
    <r>
      <rPr>
        <sz val="12"/>
        <rFont val="Arial"/>
        <family val="2"/>
      </rPr>
      <t xml:space="preserve"> et </t>
    </r>
    <r>
      <rPr>
        <b/>
        <sz val="12"/>
        <rFont val="Arial"/>
        <family val="2"/>
      </rPr>
      <t>signé</t>
    </r>
  </si>
  <si>
    <t>Transfert de fonds électronique (TFE)</t>
  </si>
  <si>
    <t>(D) Note de crédit émise par le ministère</t>
  </si>
  <si>
    <t>(E) Total à verser pour le trimestre</t>
  </si>
  <si>
    <t xml:space="preserve">Cochez </t>
  </si>
  <si>
    <r>
      <t xml:space="preserve">Poids
</t>
    </r>
    <r>
      <rPr>
        <sz val="8"/>
        <rFont val="Arial"/>
        <family val="2"/>
      </rPr>
      <t>(en tonnes métriques)</t>
    </r>
  </si>
  <si>
    <t>(A) Quantité totale de matières résiduelles reçues pour élimination</t>
  </si>
  <si>
    <t>Matières résiduelles reçues pour élimination, mais récupérées et valorisées</t>
  </si>
  <si>
    <t>Sous-total (B)</t>
  </si>
  <si>
    <t>(C) Quantité de matières résiduelles admissibles au paiement des redevances en tonnes métriques (A - B)</t>
  </si>
  <si>
    <t>(D) Coût par tonne métrique de matières résiduelles admissibles au paiement des redevances</t>
  </si>
  <si>
    <t>(E) Redevances à payer pour le trimestre (C x D)</t>
  </si>
  <si>
    <t>Emplacement / localisation</t>
  </si>
  <si>
    <t>Quantité (tonnes métriques) envoyée</t>
  </si>
  <si>
    <t>4 - Déclaration de l'exploitant</t>
  </si>
  <si>
    <t>5 - Paiement</t>
  </si>
  <si>
    <t xml:space="preserve">6 - Documents à transmettre à l'équipe des redevances </t>
  </si>
  <si>
    <t xml:space="preserve">Formulaire de déclaration trimestrielle </t>
  </si>
  <si>
    <t>Veuillez transmettre votre formulaire dûment rempli et signé accompagné de l'avis de paiement à l'adresse suivante:</t>
  </si>
  <si>
    <r>
      <t xml:space="preserve">Si aucune redevance n'est due ou qu'aucune matière n'a été reçue pour élimination indiquez les </t>
    </r>
    <r>
      <rPr>
        <b/>
        <i/>
        <sz val="11"/>
        <rFont val="Arial"/>
        <family val="2"/>
      </rPr>
      <t>motifs</t>
    </r>
    <r>
      <rPr>
        <i/>
        <sz val="11"/>
        <rFont val="Arial"/>
        <family val="2"/>
      </rPr>
      <t>.</t>
    </r>
  </si>
  <si>
    <t>Nom</t>
  </si>
  <si>
    <t>30 avril 2024</t>
  </si>
  <si>
    <t>31 juillet 2024</t>
  </si>
  <si>
    <t>31 octobre 2024</t>
  </si>
  <si>
    <t>31 janvier 2025</t>
  </si>
  <si>
    <t>Année 2024</t>
  </si>
  <si>
    <t>Type</t>
  </si>
  <si>
    <t>Installation</t>
  </si>
  <si>
    <t>Numéro de dossier de l'exploitant</t>
  </si>
  <si>
    <t>Type d'installation</t>
  </si>
  <si>
    <t>Centre de transfert</t>
  </si>
  <si>
    <t>Centre de transfert d'Amqui (Fusion environnement inc.)</t>
  </si>
  <si>
    <t>3912-01-070-220</t>
  </si>
  <si>
    <t>01 - Bas-Saint-Laurent</t>
  </si>
  <si>
    <t>La Matapédia</t>
  </si>
  <si>
    <t>Centre de transfert de Mont-Joli (RITMR des MRC de La Matapédia et de la Mitis)</t>
  </si>
  <si>
    <t>3912-01-090-143</t>
  </si>
  <si>
    <t>La Mitis</t>
  </si>
  <si>
    <t>Centre de transfert de Roberval (RGMR du Lac-Saint-Jean)</t>
  </si>
  <si>
    <t>3912-02-910-157</t>
  </si>
  <si>
    <t>02 - Saguenay-Lac-Saint-Jean</t>
  </si>
  <si>
    <t>Domaine-du-Roy</t>
  </si>
  <si>
    <t>Type destination</t>
  </si>
  <si>
    <t>Centre de transfert de Dolbeau-Mistassini (RGMR du Lac-Saint-Jean)</t>
  </si>
  <si>
    <t>3912-02-920-158</t>
  </si>
  <si>
    <t>Maria-Chapdelaine</t>
  </si>
  <si>
    <t>LET</t>
  </si>
  <si>
    <t>Centre de transfert de Saguenay (GFL Environnement/Matrec)</t>
  </si>
  <si>
    <t>3912-02-999-147</t>
  </si>
  <si>
    <t>Hors MRC</t>
  </si>
  <si>
    <t>Incinérateur</t>
  </si>
  <si>
    <t>Centre de transfert de Québec (GFL Environnement/Matrec)</t>
  </si>
  <si>
    <t>3912-03-210-137</t>
  </si>
  <si>
    <t>03 - Capitale-Nationale</t>
  </si>
  <si>
    <t>La Côte-de-Beaupré</t>
  </si>
  <si>
    <t>LEDCD</t>
  </si>
  <si>
    <t>Centre de transfert de Bury (Valoris/Régie intermunicipale du Haut-Saint-François et de Sherbrooke)</t>
  </si>
  <si>
    <t>3912-05-360-200</t>
  </si>
  <si>
    <t>05 - Estrie</t>
  </si>
  <si>
    <t>Centre de transfert des Entreprises Raylobec inc. (Sherbrooke)</t>
  </si>
  <si>
    <t>3912-05-430-219</t>
  </si>
  <si>
    <t>Centre de Recyclage Notre-Dame inc./EBI (Anjou)</t>
  </si>
  <si>
    <t>3912-06-660-140</t>
  </si>
  <si>
    <t>06 - Montréal</t>
  </si>
  <si>
    <t>Centre de transfert d'Anjou (WM Québec Inc.)</t>
  </si>
  <si>
    <t>3912-06-660-222</t>
  </si>
  <si>
    <t>Centre de transfert de Chénéville (Épursol)</t>
  </si>
  <si>
    <t>3912-07-800-217</t>
  </si>
  <si>
    <t>07 - Outaouais</t>
  </si>
  <si>
    <t>Papineau</t>
  </si>
  <si>
    <t>Centre de transfert de la Ville de Gatineau</t>
  </si>
  <si>
    <t>3912-07-810-160</t>
  </si>
  <si>
    <t>Centre de transfert de Gatineau (GFL Environnement/Matrec)</t>
  </si>
  <si>
    <t>3912-07-810-208</t>
  </si>
  <si>
    <t>Centre de transfert de LGL Globe/Enviro Connexions (Gatineau)</t>
  </si>
  <si>
    <t>3912-07-810-218</t>
  </si>
  <si>
    <t>Centre de transfert de la MRC des Collines-de-l'Outaouais</t>
  </si>
  <si>
    <t>3912-07-820-154</t>
  </si>
  <si>
    <t>Collines-de-l'Outaouais</t>
  </si>
  <si>
    <t>Centre de transfert de McGrimmon Cartage (Clarendon/MRC Pontiac)</t>
  </si>
  <si>
    <t>3912-07-820-221</t>
  </si>
  <si>
    <t>Centre de transfert de la MRC de la Vallée-de-la-Gatineau</t>
  </si>
  <si>
    <t>3912-07-830-172</t>
  </si>
  <si>
    <t>La Vallée-de-la-Gatineau</t>
  </si>
  <si>
    <t>Centre de transfert de la MRC d'Abitibi-Ouest</t>
  </si>
  <si>
    <t>3912-08-870-152</t>
  </si>
  <si>
    <t>08 - Abitibi-Témiscamingue</t>
  </si>
  <si>
    <t>Abitibi-Ouest</t>
  </si>
  <si>
    <t>Centre de transfert d'Exploitation Jaffa inc. (Saint-Alphonse) - Inactif</t>
  </si>
  <si>
    <t>3912-11-040-206</t>
  </si>
  <si>
    <t>11 - Gaspésie-Îles-de-la-Madeleine</t>
  </si>
  <si>
    <t>La Haute-Gaspésie</t>
  </si>
  <si>
    <t>Centre de transfert de L'Islet (Énercycle)</t>
  </si>
  <si>
    <t>3912-12-170-144</t>
  </si>
  <si>
    <t>12 - Chaudière-Appalaches</t>
  </si>
  <si>
    <t>L'Islet</t>
  </si>
  <si>
    <t>Centre de transfert de Saint-Georges (Services sanitaires DF de Beauce inc.)</t>
  </si>
  <si>
    <t>3912-12-290-216</t>
  </si>
  <si>
    <t>Beauce-Sartigan</t>
  </si>
  <si>
    <t>Centre de transfert de Thetford Mines (Services sanitaires Denis Fortier inc.)</t>
  </si>
  <si>
    <t>3912-12-310-145</t>
  </si>
  <si>
    <t>Appalaches</t>
  </si>
  <si>
    <t>Centre de transfert de Laval (WM Québec inc.)</t>
  </si>
  <si>
    <t>3912-13-650-156</t>
  </si>
  <si>
    <t>13 - Laval</t>
  </si>
  <si>
    <t>Centre de transfert de Saint-Hyacinthe (GFL Environnement/Matrec)</t>
  </si>
  <si>
    <t>3912-16-540-136</t>
  </si>
  <si>
    <t>16 - Montérégie</t>
  </si>
  <si>
    <t>Maskoutains</t>
  </si>
  <si>
    <t>Centre de transfert de JMV Environnement inc. (Saint-Hyacinthe)</t>
  </si>
  <si>
    <t>3912-16-540-214</t>
  </si>
  <si>
    <t>Centre de transfert de Beloeil (Services environnementaux du Richelieu)</t>
  </si>
  <si>
    <t>3912-16-570-142</t>
  </si>
  <si>
    <t>La Vallée-du-Richelieu</t>
  </si>
  <si>
    <t>Centre de transfert Fibres J.C. inc. (Chambly)</t>
  </si>
  <si>
    <t>3912-16-570-202</t>
  </si>
  <si>
    <t>Centre de transfert de Saint-Constant - Inactif</t>
  </si>
  <si>
    <t>3912-16-670-215</t>
  </si>
  <si>
    <t>Roussillon</t>
  </si>
  <si>
    <t>Centre de transfert de Saint-Rémi (WM Québec inc.)</t>
  </si>
  <si>
    <t>3912-16-680-155</t>
  </si>
  <si>
    <t>Jardins-de-Napierville</t>
  </si>
  <si>
    <t>Centre de transfert de Salaberry-de-Valleyfield (WM Québec inc.) - Inactif</t>
  </si>
  <si>
    <t>3912-16-700-139</t>
  </si>
  <si>
    <t>Beauharnois-Salaberry</t>
  </si>
  <si>
    <t>Centre de transfert de Récupération Mario Hart inc. (Salaberry-de-Valleyfield)</t>
  </si>
  <si>
    <t>3912-16-700-207</t>
  </si>
  <si>
    <t>Centre de transfert des Entreprises Raylobec inc. (Vaudreuil-Dorion)</t>
  </si>
  <si>
    <t>3912-16-710-141</t>
  </si>
  <si>
    <t>Vaudreuil-Soulanges</t>
  </si>
  <si>
    <t>Centre de transfert de Saint-Hubert (GFL Environnement/Matrec)</t>
  </si>
  <si>
    <t>3912-16-999-138</t>
  </si>
  <si>
    <t>Centre de transfert Transit Longueuil (WM Québec inc.) - Inactif</t>
  </si>
  <si>
    <t>3912-16-999-162</t>
  </si>
  <si>
    <t>Centre de transfert de Longueuil (WM Québec inc.)</t>
  </si>
  <si>
    <t>3912-16-999-171</t>
  </si>
  <si>
    <t>Centre de transfert de Gaudreau environnement inc. (Victoriaville)</t>
  </si>
  <si>
    <t>3912-17-390-150</t>
  </si>
  <si>
    <t>17 - Centre-du-Québec</t>
  </si>
  <si>
    <t>Arthabaska</t>
  </si>
  <si>
    <t>Centre de transfert de Drummondville (GFL Environnement/Matrec)</t>
  </si>
  <si>
    <t>3912-17-490-211</t>
  </si>
  <si>
    <t>Drummond</t>
  </si>
  <si>
    <t>CT - Faible</t>
  </si>
  <si>
    <t>Centre de transfert de la MRC de Charlevoix (Faible capacité)</t>
  </si>
  <si>
    <t>3912-03-160-161</t>
  </si>
  <si>
    <t>Charlevoix</t>
  </si>
  <si>
    <t>Centre de transfert de la ville de La Tuque (Faible capacité)</t>
  </si>
  <si>
    <t>3912-04-999-149</t>
  </si>
  <si>
    <t>04 - Mauricie</t>
  </si>
  <si>
    <t>Centre de transfert de la MRC de Témiscamingue (Faible capacité)</t>
  </si>
  <si>
    <t>3912-08-850-163</t>
  </si>
  <si>
    <t>Témiscamingue</t>
  </si>
  <si>
    <t>Centre de transfert de la MRC de La Haute-Côte-Nord - Bergeronnes (Faible capacité)</t>
  </si>
  <si>
    <t>3912-09-950-210</t>
  </si>
  <si>
    <t>09 - Côte-Nord</t>
  </si>
  <si>
    <t>La Haute-Côte-Nord</t>
  </si>
  <si>
    <t>Centre de transfert des Îles-de-la-Madeleine (Faible capacité)</t>
  </si>
  <si>
    <t>3912-11-999-165</t>
  </si>
  <si>
    <t>Centre de transfert de la RIGD Islet-Sud (Faible capacité)</t>
  </si>
  <si>
    <t>3912-12-170-166</t>
  </si>
  <si>
    <t>INC</t>
  </si>
  <si>
    <t>Incinérateur de la Ville de Québec</t>
  </si>
  <si>
    <t>3912-03-999-035</t>
  </si>
  <si>
    <t xml:space="preserve">Incinérateur de la Station d'épuration des eaux usées de Montréal </t>
  </si>
  <si>
    <t>3912-06-999-056</t>
  </si>
  <si>
    <t>Incinérateur de la Ville de Lévis</t>
  </si>
  <si>
    <t>3912-12-999-092</t>
  </si>
  <si>
    <t>Incinérateur de Longueuil (Aquacers, Société de gestion du CERS inc.)</t>
  </si>
  <si>
    <t>3912-16-999-118</t>
  </si>
  <si>
    <t>LEDCD Les Entreprises Jean Tremblay et Fils inc (Saint-Félicien) - Inactif</t>
  </si>
  <si>
    <t>3912-02-910-012</t>
  </si>
  <si>
    <t>LEDCD d'Excavation Dolbeau inc.</t>
  </si>
  <si>
    <t>3912-02-920-014</t>
  </si>
  <si>
    <t>LEDCD de Sable des Forges inc.</t>
  </si>
  <si>
    <t>3912-04-371-038</t>
  </si>
  <si>
    <t>LEDCD de Thibault Démolition ltée (Val-des-Monts)</t>
  </si>
  <si>
    <t>3912-07-820-058</t>
  </si>
  <si>
    <t>LEDCD de Gestion intégrée de matériaux secs Lanaudière Inc.</t>
  </si>
  <si>
    <t>3912-14-620-095</t>
  </si>
  <si>
    <t>14 - Lanaudière</t>
  </si>
  <si>
    <t>Matawinie</t>
  </si>
  <si>
    <t>LEDCD de Sainte-Julienne</t>
  </si>
  <si>
    <t>3912-14-630-096</t>
  </si>
  <si>
    <t>Montcalm</t>
  </si>
  <si>
    <t xml:space="preserve">LEDCD de Lemay-Bec inc. (Bécancour) </t>
  </si>
  <si>
    <t>3912-17-380-121</t>
  </si>
  <si>
    <t>Bécancour</t>
  </si>
  <si>
    <t>LEET</t>
  </si>
  <si>
    <t xml:space="preserve">LEET du secteur de la baie Jean-Pierre </t>
  </si>
  <si>
    <t>3912-04-999-184</t>
  </si>
  <si>
    <t>LEET du secteur Lac Châteauvert</t>
  </si>
  <si>
    <t>3912-04-999-185</t>
  </si>
  <si>
    <t>LEET de La Tuque, canton Bardy (Flamand)</t>
  </si>
  <si>
    <t>3912-04-999-186</t>
  </si>
  <si>
    <t>LEET de La Tuque, secteur Parent (Lamy)</t>
  </si>
  <si>
    <t>3912-04-999-187</t>
  </si>
  <si>
    <t>LEET de La Tuque, relais 22</t>
  </si>
  <si>
    <t>3912-04-999-188</t>
  </si>
  <si>
    <t>LEET de Wemotaci</t>
  </si>
  <si>
    <t>3912-04-999-189</t>
  </si>
  <si>
    <t>LEET d'Opitciwan</t>
  </si>
  <si>
    <t>3912-04-999-209</t>
  </si>
  <si>
    <t>LEET du Camp Brooch</t>
  </si>
  <si>
    <t>3912-09-971-196</t>
  </si>
  <si>
    <t>Sept-Rivières</t>
  </si>
  <si>
    <t>LEET du Mont-Wright</t>
  </si>
  <si>
    <t>3912-09-972-190</t>
  </si>
  <si>
    <t>Caniapiscau</t>
  </si>
  <si>
    <t>LEET d'Anticosti</t>
  </si>
  <si>
    <t>3912-09-981-174</t>
  </si>
  <si>
    <t>Minganie</t>
  </si>
  <si>
    <t>LEET du Complexe Romaine-2</t>
  </si>
  <si>
    <t>3912-09-981-176</t>
  </si>
  <si>
    <t>LEET de la Longue-Pointe-de-Mingan</t>
  </si>
  <si>
    <t>3912-09-981-191</t>
  </si>
  <si>
    <t>LEET de la Régie intermunicipale de gestion des matières résiduelles de l'Est de la Minganie</t>
  </si>
  <si>
    <t>3912-09-981-205</t>
  </si>
  <si>
    <t>LEET de la mine Troilus</t>
  </si>
  <si>
    <t>3912-10-999-173</t>
  </si>
  <si>
    <t>10 - Nord-du-Québec</t>
  </si>
  <si>
    <t>LEET de LG-4 (Hydro-Québec)</t>
  </si>
  <si>
    <t>3912-10-999-175</t>
  </si>
  <si>
    <t>LEET de la MBJ-Radisson</t>
  </si>
  <si>
    <t>3912-10-999-177</t>
  </si>
  <si>
    <t>LEET de la MBJ-Miquelon</t>
  </si>
  <si>
    <t>3912-10-999-178</t>
  </si>
  <si>
    <t>LEET de la MBJ-VVB Villebois</t>
  </si>
  <si>
    <t>3912-10-999-179</t>
  </si>
  <si>
    <t>LEET de Nemiscau (Hydro-Québec)</t>
  </si>
  <si>
    <t>3912-10-999-181</t>
  </si>
  <si>
    <t>LEET du village cri Mistissini</t>
  </si>
  <si>
    <t>3912-10-999-182</t>
  </si>
  <si>
    <t>LEET du village cri Nemaska</t>
  </si>
  <si>
    <t>3912-10-999-183</t>
  </si>
  <si>
    <t>LEET d'Eastmain-1 (Société d'énergie de la baie James)</t>
  </si>
  <si>
    <t>3912-10-999-192</t>
  </si>
  <si>
    <t>LEET de Matagami</t>
  </si>
  <si>
    <t>3912-10-999-194</t>
  </si>
  <si>
    <t xml:space="preserve">LEET de Lebel-sur-Quévillon </t>
  </si>
  <si>
    <t>3912-10-999-195</t>
  </si>
  <si>
    <t>LEET du village cri Oujé-Bougoumou</t>
  </si>
  <si>
    <t>3912-10-999-198</t>
  </si>
  <si>
    <t>LEET de la Propriété Éléonore</t>
  </si>
  <si>
    <t>3912-10-999-203</t>
  </si>
  <si>
    <t>LEET de la Propriété Renard</t>
  </si>
  <si>
    <t>3912-10-999-204</t>
  </si>
  <si>
    <t>LET de Matane</t>
  </si>
  <si>
    <t>3912-01-080-001</t>
  </si>
  <si>
    <t>La Matanie</t>
  </si>
  <si>
    <t>LET de Rimouski</t>
  </si>
  <si>
    <t>3912-01-100-005</t>
  </si>
  <si>
    <t>Rimouski-Neigette</t>
  </si>
  <si>
    <t>LET de Rivière-du-Loup</t>
  </si>
  <si>
    <t>3912-01-120-006</t>
  </si>
  <si>
    <t>Rivière-du-Loup</t>
  </si>
  <si>
    <t>LET de Dégelis (RIDT)</t>
  </si>
  <si>
    <t>3912-01-130-007</t>
  </si>
  <si>
    <t>Témiscouata</t>
  </si>
  <si>
    <t>LET d'Hébertville-Station</t>
  </si>
  <si>
    <t>3912-02-930-201</t>
  </si>
  <si>
    <t>Lac-Saint-Jean-Est</t>
  </si>
  <si>
    <t>LET de la MRC de Charlevoix-Est</t>
  </si>
  <si>
    <t>3912-03-150-026</t>
  </si>
  <si>
    <t>Charlevoix-Est</t>
  </si>
  <si>
    <t>LET de Neuville (RRGMR de Portneuf)</t>
  </si>
  <si>
    <t>3912-03-340-031</t>
  </si>
  <si>
    <t>Portneuf</t>
  </si>
  <si>
    <t>LET de la Ville de Québec (Saint-Joachim)</t>
  </si>
  <si>
    <t>3912-03-999-028</t>
  </si>
  <si>
    <t>LET Champlain (GFL Environnement/Matrec)</t>
  </si>
  <si>
    <t>3912-04-372-040</t>
  </si>
  <si>
    <t>Chenaux</t>
  </si>
  <si>
    <t>LET de Saint-Étienne-des-Grès (RGMR de la Mauricie)</t>
  </si>
  <si>
    <t>3912-04-510-041</t>
  </si>
  <si>
    <t>Maskinongé</t>
  </si>
  <si>
    <t>LET de la Régie intermunicipale du Haut-Saint-François et de Sherbrooke</t>
  </si>
  <si>
    <t>3912-05-410-045</t>
  </si>
  <si>
    <t>Haut-Saint-François</t>
  </si>
  <si>
    <t>LET de la RIGDS de Coaticook</t>
  </si>
  <si>
    <t>3912-05-440-051</t>
  </si>
  <si>
    <t>Coaticook</t>
  </si>
  <si>
    <t>3912-05-460-106</t>
  </si>
  <si>
    <t>Brome-Missisquoi</t>
  </si>
  <si>
    <t>LET de Sainte-Cécile-de-Milton (GFL Environnement/Matrec)</t>
  </si>
  <si>
    <t>3912-05-470-108</t>
  </si>
  <si>
    <t>La Haute-Yamaska</t>
  </si>
  <si>
    <t xml:space="preserve">LET Fillogreen (Pontiac) </t>
  </si>
  <si>
    <t>3912-07-840-223</t>
  </si>
  <si>
    <t>Pontiac</t>
  </si>
  <si>
    <t>LET de Rouyn-Noranda (Multitech Environnement Canada inc)</t>
  </si>
  <si>
    <t>3912-08-860-060</t>
  </si>
  <si>
    <t>LET d’Amos</t>
  </si>
  <si>
    <t>3912-08-880-062</t>
  </si>
  <si>
    <t>Abitibi</t>
  </si>
  <si>
    <t>LET de la MRC de la Vallée-de-L'Or</t>
  </si>
  <si>
    <t>3912-08-890-064</t>
  </si>
  <si>
    <t>La Vallée-de-l'Or</t>
  </si>
  <si>
    <t>LET de Ragueneau (RGMR Manicouagan)</t>
  </si>
  <si>
    <t>3912-09-960-067</t>
  </si>
  <si>
    <t>Manicouagan</t>
  </si>
  <si>
    <t>LET de Sept-Îles</t>
  </si>
  <si>
    <t>3912-09-971-069</t>
  </si>
  <si>
    <t>LET de Chibougamau</t>
  </si>
  <si>
    <t>3912-10-991-071</t>
  </si>
  <si>
    <t>LET de Gaspé</t>
  </si>
  <si>
    <t>3912-11-030-078</t>
  </si>
  <si>
    <t>La Côte-de-Gaspé</t>
  </si>
  <si>
    <t>LET de Saint-Alphonse</t>
  </si>
  <si>
    <t>3912-11-050-134</t>
  </si>
  <si>
    <t>Bonaventure</t>
  </si>
  <si>
    <t>LET d'Armagh</t>
  </si>
  <si>
    <t>3912-12-190-083</t>
  </si>
  <si>
    <t>Bellechasse</t>
  </si>
  <si>
    <t>LET de Saint-Édouard-de-Frampton</t>
  </si>
  <si>
    <t>3912-12-260-084</t>
  </si>
  <si>
    <t>La Nouvelle-Beauce</t>
  </si>
  <si>
    <t>LET de Saint-Lambert-de-Lauzon</t>
  </si>
  <si>
    <t>3912-12-260-085</t>
  </si>
  <si>
    <t>LET de la Régie intermunicipale du comté de Beauce-Sud</t>
  </si>
  <si>
    <t>3912-12-290-086</t>
  </si>
  <si>
    <t>LET de Saint-Flavien (MRC de Lotbinière)</t>
  </si>
  <si>
    <t>3912-12-330-091</t>
  </si>
  <si>
    <t>Lotbinière</t>
  </si>
  <si>
    <t>LET de Saint-Thomas (Dépôt Rive-Nord inc.)</t>
  </si>
  <si>
    <t>3912-14-520-093</t>
  </si>
  <si>
    <t>D'Autray</t>
  </si>
  <si>
    <t>LET de Terrebonne (Complexe Enviro Connexions)</t>
  </si>
  <si>
    <t>3912-14-640-098</t>
  </si>
  <si>
    <t>Moulins</t>
  </si>
  <si>
    <t>LET de Sainte-Sophie (WM Québec inc.)</t>
  </si>
  <si>
    <t>3912-15-750-099</t>
  </si>
  <si>
    <t>15 - Laurentides</t>
  </si>
  <si>
    <t>La Rivière-du-Nord</t>
  </si>
  <si>
    <t>LET de Lachute (Régie intermunicipale Argenteuil/Deux-Montagnes)</t>
  </si>
  <si>
    <t>3912-15-760-100</t>
  </si>
  <si>
    <t>Argenteuil</t>
  </si>
  <si>
    <t>LET de la RID de la Lièvre</t>
  </si>
  <si>
    <t>3912-15-790-102</t>
  </si>
  <si>
    <t>Antoine-Labelle</t>
  </si>
  <si>
    <t>LET de la RID de la Rouge</t>
  </si>
  <si>
    <t>3912-15-790-103</t>
  </si>
  <si>
    <t>LET d'Olin Canada ULC (Bécancour)</t>
  </si>
  <si>
    <t>3912-17-380-135</t>
  </si>
  <si>
    <t>LET de Gestion 3LB inc. (Bécancour)</t>
  </si>
  <si>
    <t>3912-17-380-199</t>
  </si>
  <si>
    <t>LET de Saint-Rosaire (Société de développement durable Arthabaska inc.)</t>
  </si>
  <si>
    <t>3912-17-390-132</t>
  </si>
  <si>
    <t>LET de Saint-Nicéphore (WM Québec inc.)</t>
  </si>
  <si>
    <t>3912-17-490-124</t>
  </si>
  <si>
    <r>
      <t xml:space="preserve">Nom du lieu de </t>
    </r>
    <r>
      <rPr>
        <b/>
        <u/>
        <sz val="12"/>
        <rFont val="Arial"/>
        <family val="2"/>
      </rPr>
      <t>valorisation</t>
    </r>
  </si>
  <si>
    <t>Type d'installation:</t>
  </si>
  <si>
    <r>
      <t>Nom de l'installation : (</t>
    </r>
    <r>
      <rPr>
        <i/>
        <sz val="10"/>
        <rFont val="Arial"/>
        <family val="2"/>
      </rPr>
      <t>Choisir</t>
    </r>
    <r>
      <rPr>
        <sz val="10"/>
        <rFont val="Arial"/>
        <family val="2"/>
      </rPr>
      <t>)</t>
    </r>
  </si>
  <si>
    <r>
      <t xml:space="preserve">Nom de l'installation d'élimination de destination 
</t>
    </r>
    <r>
      <rPr>
        <i/>
        <sz val="10"/>
        <rFont val="Arial"/>
        <family val="2"/>
      </rPr>
      <t>(sélectionnez dans la liste déroulante)</t>
    </r>
  </si>
  <si>
    <r>
      <t xml:space="preserve">Quantité envoyée 
</t>
    </r>
    <r>
      <rPr>
        <i/>
        <sz val="10"/>
        <rFont val="Arial"/>
        <family val="2"/>
      </rPr>
      <t>(tonnes métriques)</t>
    </r>
  </si>
  <si>
    <r>
      <t xml:space="preserve">Type d'installation 
</t>
    </r>
    <r>
      <rPr>
        <i/>
        <sz val="9"/>
        <rFont val="Arial"/>
        <family val="2"/>
      </rPr>
      <t>(sélectionnez dans la liste déroulante)</t>
    </r>
  </si>
  <si>
    <r>
      <t xml:space="preserve">Note : La date de réception du paiement </t>
    </r>
    <r>
      <rPr>
        <b/>
        <i/>
        <sz val="10"/>
        <color rgb="FFFF0000"/>
        <rFont val="Arial"/>
        <family val="2"/>
      </rPr>
      <t xml:space="preserve">complet </t>
    </r>
    <r>
      <rPr>
        <i/>
        <sz val="10"/>
        <color rgb="FFFF0000"/>
        <rFont val="Arial"/>
        <family val="2"/>
      </rPr>
      <t>sera celle considérée dans le calcul des intérêts et pénalités pour des redevances non payées.</t>
    </r>
  </si>
  <si>
    <r>
      <t xml:space="preserve">2.3 Matières pesées </t>
    </r>
    <r>
      <rPr>
        <sz val="12"/>
        <rFont val="Arial"/>
        <family val="2"/>
      </rPr>
      <t xml:space="preserve">(veuillez </t>
    </r>
    <r>
      <rPr>
        <u/>
        <sz val="12"/>
        <rFont val="Arial"/>
        <family val="2"/>
      </rPr>
      <t>arrondir à 2 décimales</t>
    </r>
    <r>
      <rPr>
        <sz val="12"/>
        <rFont val="Arial"/>
        <family val="2"/>
      </rPr>
      <t>)</t>
    </r>
  </si>
  <si>
    <r>
      <t>À compter du 1</t>
    </r>
    <r>
      <rPr>
        <vertAlign val="superscript"/>
        <sz val="12"/>
        <rFont val="Arial"/>
        <family val="2"/>
      </rPr>
      <t>er</t>
    </r>
    <r>
      <rPr>
        <sz val="12"/>
        <rFont val="Arial"/>
        <family val="2"/>
      </rPr>
      <t xml:space="preserve"> janvier 2024, des redevances de</t>
    </r>
    <r>
      <rPr>
        <b/>
        <sz val="12"/>
        <rFont val="Arial"/>
        <family val="2"/>
      </rPr>
      <t xml:space="preserve"> 32,00 $/ tonne métrique</t>
    </r>
    <r>
      <rPr>
        <sz val="12"/>
        <rFont val="Arial"/>
        <family val="2"/>
      </rPr>
      <t xml:space="preserve"> sont exigibles pour les matières résiduelles reçues pour élimination dans une</t>
    </r>
    <r>
      <rPr>
        <b/>
        <sz val="12"/>
        <rFont val="Arial"/>
        <family val="2"/>
      </rPr>
      <t xml:space="preserve"> </t>
    </r>
    <r>
      <rPr>
        <sz val="12"/>
        <rFont val="Arial"/>
        <family val="2"/>
      </rPr>
      <t xml:space="preserve">installation d'élimination. Ces redevances doivent aussi être perçues par les </t>
    </r>
    <r>
      <rPr>
        <b/>
        <sz val="12"/>
        <rFont val="Arial"/>
        <family val="2"/>
      </rPr>
      <t>centres de transfert</t>
    </r>
    <r>
      <rPr>
        <sz val="12"/>
        <rFont val="Arial"/>
        <family val="2"/>
      </rPr>
      <t xml:space="preserve">, à l'exception des centres de transfert de faible capacité. De plus, un crédit correspondant à la quantité de cendres résiduelles générées peut dorénavant être alloué aux installations d'incinération, qui seront alors tenues de payer les redevances exigibles sur ces résidus aux lieux d'élimination récepteurs en fonction de leur utilisation. </t>
    </r>
  </si>
  <si>
    <r>
      <t>Du 1</t>
    </r>
    <r>
      <rPr>
        <vertAlign val="superscript"/>
        <sz val="11"/>
        <rFont val="Arial"/>
        <family val="2"/>
      </rPr>
      <t>er</t>
    </r>
    <r>
      <rPr>
        <sz val="11"/>
        <rFont val="Arial"/>
        <family val="2"/>
      </rPr>
      <t xml:space="preserve"> janvier 2024 au 31 mars 2024</t>
    </r>
  </si>
  <si>
    <r>
      <t>Du 1</t>
    </r>
    <r>
      <rPr>
        <vertAlign val="superscript"/>
        <sz val="11"/>
        <rFont val="Arial"/>
        <family val="2"/>
      </rPr>
      <t>er</t>
    </r>
    <r>
      <rPr>
        <sz val="11"/>
        <rFont val="Arial"/>
        <family val="2"/>
      </rPr>
      <t xml:space="preserve"> avril 2024 au 30 juin 2024</t>
    </r>
  </si>
  <si>
    <r>
      <t>Du 1</t>
    </r>
    <r>
      <rPr>
        <vertAlign val="superscript"/>
        <sz val="11"/>
        <rFont val="Arial"/>
        <family val="2"/>
      </rPr>
      <t>er</t>
    </r>
    <r>
      <rPr>
        <sz val="11"/>
        <rFont val="Arial"/>
        <family val="2"/>
      </rPr>
      <t xml:space="preserve"> juillet 2024 au 30 septembre 2024</t>
    </r>
  </si>
  <si>
    <r>
      <t>Du 1</t>
    </r>
    <r>
      <rPr>
        <vertAlign val="superscript"/>
        <sz val="11"/>
        <rFont val="Arial"/>
        <family val="2"/>
      </rPr>
      <t>er</t>
    </r>
    <r>
      <rPr>
        <sz val="11"/>
        <rFont val="Arial"/>
        <family val="2"/>
      </rPr>
      <t xml:space="preserve"> octobre 2024 au 31 décembre 2024</t>
    </r>
  </si>
  <si>
    <r>
      <t xml:space="preserve">Quantité de matières résiduelles reçues d'un </t>
    </r>
    <r>
      <rPr>
        <b/>
        <sz val="12"/>
        <rFont val="Arial"/>
        <family val="2"/>
      </rPr>
      <t>centre de transfert</t>
    </r>
    <r>
      <rPr>
        <sz val="12"/>
        <rFont val="Arial"/>
        <family val="2"/>
      </rPr>
      <t xml:space="preserve"> pour lesquelles les redevances </t>
    </r>
    <r>
      <rPr>
        <b/>
        <sz val="12"/>
        <rFont val="Arial"/>
        <family val="2"/>
      </rPr>
      <t>ont déjà été versées</t>
    </r>
    <r>
      <rPr>
        <sz val="12"/>
        <rFont val="Arial"/>
        <family val="2"/>
      </rPr>
      <t xml:space="preserve"> 
</t>
    </r>
    <r>
      <rPr>
        <i/>
        <sz val="10"/>
        <rFont val="Arial"/>
        <family val="2"/>
      </rPr>
      <t>(inscrire le nom des centres de transfert)</t>
    </r>
  </si>
  <si>
    <r>
      <t>N</t>
    </r>
    <r>
      <rPr>
        <vertAlign val="superscript"/>
        <sz val="10"/>
        <rFont val="Arial"/>
        <family val="2"/>
      </rPr>
      <t>o</t>
    </r>
    <r>
      <rPr>
        <sz val="10"/>
        <rFont val="Arial"/>
        <family val="2"/>
      </rPr>
      <t xml:space="preserve"> de dossier (</t>
    </r>
    <r>
      <rPr>
        <b/>
        <sz val="9"/>
        <rFont val="Arial"/>
        <family val="2"/>
      </rPr>
      <t>saisie automatique</t>
    </r>
    <r>
      <rPr>
        <sz val="9"/>
        <rFont val="Arial"/>
        <family val="2"/>
      </rPr>
      <t>) :</t>
    </r>
  </si>
  <si>
    <t>3.1</t>
  </si>
  <si>
    <t>3.2</t>
  </si>
  <si>
    <t>3.3</t>
  </si>
  <si>
    <t>3.4</t>
  </si>
  <si>
    <t>3.5</t>
  </si>
  <si>
    <t>3.6</t>
  </si>
  <si>
    <t>3.7</t>
  </si>
  <si>
    <t>3.8</t>
  </si>
  <si>
    <t>3.9</t>
  </si>
  <si>
    <t>3.10</t>
  </si>
  <si>
    <r>
      <t xml:space="preserve">Cendres résiduelles générées par l'installation d'incinération </t>
    </r>
    <r>
      <rPr>
        <i/>
        <sz val="12"/>
        <rFont val="Arial"/>
        <family val="2"/>
      </rPr>
      <t>(crédit)</t>
    </r>
  </si>
  <si>
    <t>3 - Traçabilité des matières résiduelles (CENDRES uniquement)</t>
  </si>
  <si>
    <r>
      <t xml:space="preserve">(B) Quantité à exclure du calcul des redevances, si ces matières </t>
    </r>
    <r>
      <rPr>
        <b/>
        <u/>
        <sz val="12"/>
        <rFont val="Arial"/>
        <family val="2"/>
      </rPr>
      <t>sont incluses dans (A)</t>
    </r>
  </si>
  <si>
    <t>3912-07-800-224</t>
  </si>
  <si>
    <t>Centre de transfert RSL environnement (Papineauville)</t>
  </si>
  <si>
    <t xml:space="preserve">LET Régie intermunicipale de gestion des matières résiduelles de Brome-Missisquoi </t>
  </si>
  <si>
    <t xml:space="preserve">LET Station d'épuration des eaux usées de Montréal </t>
  </si>
  <si>
    <t>Temporaire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</si>
</sst>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 #,##0.00_)\ &quot;$&quot;_ ;_ * \(#,##0.00\)\ &quot;$&quot;_ ;_ * &quot;-&quot;??_)\ &quot;$&quot;_ ;_ @_ "/>
    <numFmt numFmtId="164" formatCode="[&lt;=9999999]###\-####;###\-###\-####"/>
  </numFmts>
  <fonts count="36" x14ac:knownFonts="1">
    <font>
      <sz val="10"/>
      <name val="Arial"/>
    </font>
    <font>
      <sz val="8"/>
      <name val="Arial"/>
      <family val="2"/>
    </font>
    <font>
      <b/>
      <sz val="12"/>
      <name val="Arial"/>
      <family val="2"/>
    </font>
    <font>
      <sz val="9"/>
      <name val="Arial"/>
      <family val="2"/>
    </font>
    <font>
      <sz val="12"/>
      <name val="Arial"/>
      <family val="2"/>
    </font>
    <font>
      <u/>
      <sz val="10"/>
      <color indexed="12"/>
      <name val="Arial"/>
      <family val="2"/>
    </font>
    <font>
      <b/>
      <sz val="14"/>
      <color indexed="56"/>
      <name val="Verdana"/>
      <family val="2"/>
    </font>
    <font>
      <b/>
      <sz val="14"/>
      <name val="Arial"/>
      <family val="2"/>
    </font>
    <font>
      <b/>
      <sz val="14"/>
      <color indexed="10"/>
      <name val="Arial"/>
      <family val="2"/>
    </font>
    <font>
      <b/>
      <sz val="10"/>
      <name val="Wingdings"/>
      <charset val="2"/>
    </font>
    <font>
      <u/>
      <sz val="12"/>
      <color indexed="12"/>
      <name val="Arial"/>
      <family val="2"/>
    </font>
    <font>
      <b/>
      <sz val="10"/>
      <color rgb="FFFF0000"/>
      <name val="Arial"/>
      <family val="2"/>
    </font>
    <font>
      <sz val="10"/>
      <name val="Arial"/>
      <family val="2"/>
    </font>
    <font>
      <b/>
      <sz val="10"/>
      <name val="Arial"/>
      <family val="2"/>
    </font>
    <font>
      <sz val="11"/>
      <name val="Arial"/>
      <family val="2"/>
    </font>
    <font>
      <i/>
      <sz val="11"/>
      <name val="Arial"/>
      <family val="2"/>
    </font>
    <font>
      <b/>
      <sz val="16"/>
      <name val="Arial"/>
      <family val="2"/>
    </font>
    <font>
      <sz val="10"/>
      <name val="Arial"/>
      <family val="2"/>
    </font>
    <font>
      <i/>
      <sz val="12"/>
      <name val="Arial"/>
      <family val="2"/>
    </font>
    <font>
      <sz val="10"/>
      <color rgb="FF00B0F0"/>
      <name val="Arial"/>
      <family val="2"/>
    </font>
    <font>
      <i/>
      <sz val="10"/>
      <name val="Arial"/>
      <family val="2"/>
    </font>
    <font>
      <i/>
      <sz val="10"/>
      <color rgb="FFFF0000"/>
      <name val="Arial"/>
      <family val="2"/>
    </font>
    <font>
      <b/>
      <i/>
      <sz val="11"/>
      <name val="Arial"/>
      <family val="2"/>
    </font>
    <font>
      <u/>
      <sz val="12"/>
      <name val="Arial"/>
      <family val="2"/>
    </font>
    <font>
      <i/>
      <sz val="11"/>
      <color rgb="FFFF0000"/>
      <name val="Arial"/>
      <family val="2"/>
    </font>
    <font>
      <b/>
      <u/>
      <sz val="12"/>
      <name val="Arial"/>
      <family val="2"/>
    </font>
    <font>
      <b/>
      <sz val="10"/>
      <color indexed="8"/>
      <name val="Arial"/>
      <family val="2"/>
    </font>
    <font>
      <sz val="10"/>
      <color rgb="FFFF0000"/>
      <name val="Arial"/>
      <family val="2"/>
    </font>
    <font>
      <b/>
      <sz val="9"/>
      <name val="Arial"/>
      <family val="2"/>
    </font>
    <font>
      <b/>
      <sz val="11"/>
      <name val="Arial"/>
      <family val="2"/>
    </font>
    <font>
      <i/>
      <sz val="9"/>
      <name val="Arial"/>
      <family val="2"/>
    </font>
    <font>
      <b/>
      <i/>
      <sz val="10"/>
      <color rgb="FFFF0000"/>
      <name val="Arial"/>
      <family val="2"/>
    </font>
    <font>
      <vertAlign val="superscript"/>
      <sz val="12"/>
      <name val="Arial"/>
      <family val="2"/>
    </font>
    <font>
      <vertAlign val="superscript"/>
      <sz val="11"/>
      <name val="Arial"/>
      <family val="2"/>
    </font>
    <font>
      <vertAlign val="superscript"/>
      <sz val="10"/>
      <name val="Arial"/>
      <family val="2"/>
    </font>
    <font>
      <sz val="8"/>
      <name val="Arial"/>
    </font>
  </fonts>
  <fills count="8">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7" tint="0.59999389629810485"/>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12" fillId="0" borderId="0" applyFont="0" applyFill="0" applyBorder="0" applyAlignment="0" applyProtection="0"/>
  </cellStyleXfs>
  <cellXfs count="239">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vertical="top"/>
    </xf>
    <xf numFmtId="0" fontId="0" fillId="4" borderId="0" xfId="0" applyFill="1"/>
    <xf numFmtId="0" fontId="0" fillId="4" borderId="13" xfId="0" applyFill="1" applyBorder="1" applyAlignment="1">
      <alignment vertical="top"/>
    </xf>
    <xf numFmtId="0" fontId="6" fillId="4" borderId="13" xfId="0" applyFont="1" applyFill="1" applyBorder="1" applyAlignment="1">
      <alignment vertical="top"/>
    </xf>
    <xf numFmtId="0" fontId="0" fillId="4" borderId="0" xfId="0" applyFill="1" applyAlignment="1">
      <alignment vertical="top"/>
    </xf>
    <xf numFmtId="0" fontId="6" fillId="4" borderId="0" xfId="0" applyFont="1" applyFill="1" applyAlignment="1">
      <alignment vertical="top"/>
    </xf>
    <xf numFmtId="0" fontId="14" fillId="0" borderId="30" xfId="0" applyFont="1" applyBorder="1" applyAlignment="1">
      <alignment horizontal="center" vertical="center" wrapText="1"/>
    </xf>
    <xf numFmtId="0" fontId="13" fillId="0" borderId="5" xfId="0" applyFont="1" applyBorder="1" applyAlignment="1">
      <alignment horizontal="center" vertical="center" wrapText="1"/>
    </xf>
    <xf numFmtId="0" fontId="14" fillId="4" borderId="12" xfId="0" applyFont="1" applyFill="1" applyBorder="1" applyAlignment="1">
      <alignment vertical="center"/>
    </xf>
    <xf numFmtId="0" fontId="14" fillId="0" borderId="0" xfId="0" applyFont="1"/>
    <xf numFmtId="0" fontId="2" fillId="4" borderId="0" xfId="0" applyFont="1" applyFill="1"/>
    <xf numFmtId="0" fontId="14" fillId="0" borderId="6" xfId="0" applyFont="1" applyBorder="1"/>
    <xf numFmtId="0" fontId="14" fillId="0" borderId="7" xfId="0" applyFont="1" applyBorder="1"/>
    <xf numFmtId="0" fontId="14" fillId="0" borderId="27" xfId="0" applyFont="1" applyBorder="1"/>
    <xf numFmtId="0" fontId="14" fillId="4" borderId="26" xfId="0" applyFont="1" applyFill="1" applyBorder="1"/>
    <xf numFmtId="0" fontId="14" fillId="4" borderId="12" xfId="0" applyFont="1" applyFill="1" applyBorder="1"/>
    <xf numFmtId="0" fontId="2" fillId="4" borderId="13" xfId="0" applyFont="1" applyFill="1" applyBorder="1"/>
    <xf numFmtId="0" fontId="2" fillId="0" borderId="0" xfId="0" applyFont="1"/>
    <xf numFmtId="0" fontId="19" fillId="0" borderId="0" xfId="0" applyFont="1" applyAlignment="1">
      <alignment horizontal="left" vertical="center"/>
    </xf>
    <xf numFmtId="0" fontId="19" fillId="0" borderId="0" xfId="0" applyFont="1"/>
    <xf numFmtId="0" fontId="17" fillId="0" borderId="0" xfId="0" applyFont="1" applyAlignment="1">
      <alignment horizontal="left" vertical="center"/>
    </xf>
    <xf numFmtId="0" fontId="9" fillId="0" borderId="18"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12" fillId="0" borderId="9" xfId="0" applyFont="1" applyBorder="1" applyAlignment="1">
      <alignment horizontal="right" vertical="center" indent="1"/>
    </xf>
    <xf numFmtId="2" fontId="2" fillId="0" borderId="37" xfId="0" applyNumberFormat="1" applyFont="1" applyBorder="1" applyAlignment="1">
      <alignment horizontal="right" vertical="center" indent="1"/>
    </xf>
    <xf numFmtId="44" fontId="4" fillId="0" borderId="37" xfId="2" applyFont="1" applyBorder="1" applyAlignment="1" applyProtection="1">
      <alignment horizontal="center" vertical="center"/>
    </xf>
    <xf numFmtId="44" fontId="4" fillId="0" borderId="37" xfId="2" applyFont="1" applyBorder="1" applyAlignment="1" applyProtection="1">
      <alignment horizontal="right" vertical="center"/>
    </xf>
    <xf numFmtId="44" fontId="4" fillId="0" borderId="36" xfId="2" applyFont="1" applyFill="1" applyBorder="1" applyAlignment="1" applyProtection="1">
      <alignment horizontal="right" vertical="center"/>
      <protection locked="0"/>
    </xf>
    <xf numFmtId="44" fontId="2" fillId="6" borderId="38" xfId="2" applyFont="1" applyFill="1" applyBorder="1" applyAlignment="1" applyProtection="1">
      <alignment horizontal="right" vertical="center"/>
    </xf>
    <xf numFmtId="0" fontId="0" fillId="4" borderId="5" xfId="0" applyFill="1" applyBorder="1" applyProtection="1">
      <protection locked="0"/>
    </xf>
    <xf numFmtId="0" fontId="13" fillId="2" borderId="3" xfId="0" applyFont="1" applyFill="1" applyBorder="1" applyAlignment="1">
      <alignment horizontal="center" vertical="center" wrapText="1"/>
    </xf>
    <xf numFmtId="0" fontId="4" fillId="4" borderId="5" xfId="0" applyFont="1" applyFill="1" applyBorder="1" applyAlignment="1" applyProtection="1">
      <alignment horizontal="left"/>
      <protection locked="0"/>
    </xf>
    <xf numFmtId="0" fontId="14" fillId="4" borderId="5" xfId="0" applyFont="1" applyFill="1" applyBorder="1" applyAlignment="1" applyProtection="1">
      <alignment horizontal="left"/>
      <protection locked="0"/>
    </xf>
    <xf numFmtId="0" fontId="12" fillId="0" borderId="39" xfId="0" applyFont="1" applyBorder="1" applyAlignment="1">
      <alignment horizontal="center" vertical="center"/>
    </xf>
    <xf numFmtId="0" fontId="26" fillId="0" borderId="39" xfId="0" applyFont="1" applyBorder="1" applyAlignment="1">
      <alignment horizontal="center" vertical="center" wrapText="1"/>
    </xf>
    <xf numFmtId="0" fontId="13" fillId="0" borderId="39" xfId="0" applyFont="1" applyBorder="1" applyAlignment="1">
      <alignment horizontal="center" vertical="center"/>
    </xf>
    <xf numFmtId="0" fontId="12" fillId="0" borderId="39" xfId="0" applyFont="1" applyBorder="1" applyAlignment="1">
      <alignment vertical="center" wrapText="1"/>
    </xf>
    <xf numFmtId="0" fontId="12" fillId="0" borderId="39" xfId="0" applyFont="1" applyBorder="1" applyAlignment="1">
      <alignment horizontal="center" vertical="center" wrapText="1"/>
    </xf>
    <xf numFmtId="0" fontId="12" fillId="0" borderId="39" xfId="0" applyFont="1" applyBorder="1" applyAlignment="1">
      <alignment horizontal="left" vertical="center"/>
    </xf>
    <xf numFmtId="0" fontId="0" fillId="0" borderId="39" xfId="0" applyBorder="1"/>
    <xf numFmtId="0" fontId="12" fillId="0" borderId="39" xfId="0" applyFont="1" applyBorder="1"/>
    <xf numFmtId="0" fontId="13" fillId="0" borderId="39" xfId="0" applyFont="1" applyBorder="1" applyAlignment="1">
      <alignment horizontal="center"/>
    </xf>
    <xf numFmtId="0" fontId="27" fillId="0" borderId="39" xfId="0" applyFont="1" applyBorder="1" applyAlignment="1">
      <alignment vertical="center" wrapText="1"/>
    </xf>
    <xf numFmtId="0" fontId="12" fillId="0" borderId="39" xfId="0" applyFont="1" applyBorder="1" applyAlignment="1" applyProtection="1">
      <alignment horizontal="left" vertical="center" wrapText="1"/>
      <protection locked="0"/>
    </xf>
    <xf numFmtId="0" fontId="12" fillId="0" borderId="39" xfId="0" applyFont="1" applyBorder="1" applyAlignment="1" applyProtection="1">
      <alignment horizontal="center" vertical="center"/>
      <protection locked="0"/>
    </xf>
    <xf numFmtId="0" fontId="0" fillId="0" borderId="0" xfId="0" applyAlignment="1">
      <alignment horizontal="center"/>
    </xf>
    <xf numFmtId="0" fontId="4" fillId="4" borderId="0" xfId="0" applyFont="1" applyFill="1" applyProtection="1">
      <protection locked="0"/>
    </xf>
    <xf numFmtId="0" fontId="3" fillId="4" borderId="0" xfId="0" applyFont="1" applyFill="1" applyAlignment="1">
      <alignment vertical="top"/>
    </xf>
    <xf numFmtId="0" fontId="6" fillId="4" borderId="0" xfId="0" applyFont="1" applyFill="1"/>
    <xf numFmtId="0" fontId="9" fillId="0" borderId="8" xfId="0" applyFont="1" applyBorder="1" applyAlignment="1">
      <alignment horizontal="center" vertical="center"/>
    </xf>
    <xf numFmtId="0" fontId="4" fillId="4" borderId="14" xfId="0" applyFont="1" applyFill="1" applyBorder="1" applyProtection="1">
      <protection locked="0"/>
    </xf>
    <xf numFmtId="0" fontId="4" fillId="4" borderId="0" xfId="0" applyFont="1" applyFill="1"/>
    <xf numFmtId="0" fontId="0" fillId="4" borderId="17" xfId="0" applyFill="1" applyBorder="1"/>
    <xf numFmtId="0" fontId="4" fillId="4" borderId="10" xfId="0" applyFont="1" applyFill="1" applyBorder="1" applyAlignment="1">
      <alignment vertical="top"/>
    </xf>
    <xf numFmtId="0" fontId="4" fillId="4" borderId="13" xfId="0" applyFont="1" applyFill="1" applyBorder="1" applyAlignment="1">
      <alignment vertical="top"/>
    </xf>
    <xf numFmtId="0" fontId="0" fillId="4" borderId="4" xfId="0" applyFill="1" applyBorder="1"/>
    <xf numFmtId="0" fontId="4" fillId="4" borderId="16" xfId="0" applyFont="1" applyFill="1" applyBorder="1" applyProtection="1">
      <protection locked="0"/>
    </xf>
    <xf numFmtId="0" fontId="4" fillId="4" borderId="1" xfId="0" applyFont="1" applyFill="1" applyBorder="1" applyProtection="1">
      <protection locked="0"/>
    </xf>
    <xf numFmtId="0" fontId="4" fillId="4" borderId="10" xfId="0" applyFont="1" applyFill="1" applyBorder="1" applyProtection="1">
      <protection locked="0"/>
    </xf>
    <xf numFmtId="0" fontId="0" fillId="4" borderId="0" xfId="0" applyFill="1" applyAlignment="1">
      <alignment vertical="center"/>
    </xf>
    <xf numFmtId="0" fontId="0" fillId="4" borderId="0" xfId="0" applyFill="1" applyAlignment="1">
      <alignment horizontal="left" vertical="center"/>
    </xf>
    <xf numFmtId="0" fontId="14" fillId="4" borderId="0" xfId="0" applyFont="1" applyFill="1"/>
    <xf numFmtId="0" fontId="17" fillId="4" borderId="0" xfId="0" applyFont="1" applyFill="1" applyAlignment="1">
      <alignment horizontal="left" vertical="center"/>
    </xf>
    <xf numFmtId="2" fontId="4" fillId="0" borderId="39" xfId="2" applyNumberFormat="1" applyFont="1" applyFill="1" applyBorder="1" applyAlignment="1" applyProtection="1">
      <alignment horizontal="center" vertical="center"/>
      <protection locked="0"/>
    </xf>
    <xf numFmtId="2" fontId="14" fillId="0" borderId="40" xfId="2" applyNumberFormat="1" applyFont="1" applyBorder="1" applyAlignment="1" applyProtection="1">
      <alignment horizontal="center" vertical="center"/>
    </xf>
    <xf numFmtId="4" fontId="14" fillId="0" borderId="39" xfId="0" applyNumberFormat="1" applyFont="1" applyBorder="1" applyAlignment="1" applyProtection="1">
      <alignment horizontal="center" vertical="center"/>
      <protection locked="0"/>
    </xf>
    <xf numFmtId="0" fontId="12" fillId="7" borderId="39" xfId="0" applyFont="1" applyFill="1" applyBorder="1" applyAlignment="1">
      <alignment horizontal="center" vertical="center"/>
    </xf>
    <xf numFmtId="0" fontId="12" fillId="7" borderId="39" xfId="0" applyFont="1" applyFill="1" applyBorder="1" applyAlignment="1">
      <alignment vertical="center" wrapText="1"/>
    </xf>
    <xf numFmtId="0" fontId="12" fillId="7" borderId="39" xfId="0" applyFont="1" applyFill="1" applyBorder="1" applyAlignment="1">
      <alignment horizontal="center" vertical="center" wrapText="1"/>
    </xf>
    <xf numFmtId="0" fontId="12" fillId="7" borderId="39" xfId="0" applyFont="1" applyFill="1" applyBorder="1" applyAlignment="1">
      <alignment horizontal="left" vertical="center"/>
    </xf>
    <xf numFmtId="0" fontId="0" fillId="7" borderId="39" xfId="0" applyFill="1" applyBorder="1"/>
    <xf numFmtId="0" fontId="14" fillId="0" borderId="16"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4" fontId="14" fillId="0" borderId="16" xfId="0" applyNumberFormat="1" applyFont="1" applyBorder="1" applyAlignment="1" applyProtection="1">
      <alignment horizontal="center" vertical="center"/>
      <protection locked="0"/>
    </xf>
    <xf numFmtId="4" fontId="14" fillId="0" borderId="11" xfId="0" applyNumberFormat="1"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4" borderId="0" xfId="0" applyFont="1" applyFill="1" applyAlignment="1">
      <alignment horizontal="right" indent="1"/>
    </xf>
    <xf numFmtId="0" fontId="4" fillId="4" borderId="13" xfId="0" applyFont="1" applyFill="1" applyBorder="1" applyAlignment="1">
      <alignment horizontal="center"/>
    </xf>
    <xf numFmtId="0" fontId="4" fillId="4" borderId="13" xfId="0" applyFont="1" applyFill="1" applyBorder="1" applyAlignment="1" applyProtection="1">
      <alignment horizontal="left"/>
      <protection locked="0"/>
    </xf>
    <xf numFmtId="0" fontId="12" fillId="4" borderId="0" xfId="0" applyFont="1" applyFill="1" applyAlignment="1">
      <alignment horizontal="right"/>
    </xf>
    <xf numFmtId="0" fontId="0" fillId="4" borderId="0" xfId="0" applyFill="1" applyAlignment="1">
      <alignment horizontal="right"/>
    </xf>
    <xf numFmtId="0" fontId="2" fillId="3" borderId="13" xfId="0" applyFont="1" applyFill="1" applyBorder="1" applyAlignment="1">
      <alignment horizontal="center"/>
    </xf>
    <xf numFmtId="0" fontId="29" fillId="2" borderId="16"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164" fontId="4" fillId="4" borderId="10" xfId="0" applyNumberFormat="1" applyFont="1" applyFill="1" applyBorder="1" applyAlignment="1" applyProtection="1">
      <alignment horizontal="left" vertical="center"/>
      <protection locked="0"/>
    </xf>
    <xf numFmtId="164" fontId="4" fillId="4" borderId="13" xfId="0" applyNumberFormat="1" applyFont="1" applyFill="1" applyBorder="1" applyAlignment="1" applyProtection="1">
      <alignment horizontal="left" vertical="center"/>
      <protection locked="0"/>
    </xf>
    <xf numFmtId="164" fontId="4" fillId="4" borderId="14" xfId="0" applyNumberFormat="1" applyFont="1" applyFill="1" applyBorder="1" applyAlignment="1" applyProtection="1">
      <alignment horizontal="left"/>
      <protection locked="0"/>
    </xf>
    <xf numFmtId="164" fontId="4" fillId="4" borderId="0" xfId="0" applyNumberFormat="1" applyFont="1" applyFill="1" applyAlignment="1" applyProtection="1">
      <alignment horizontal="left"/>
      <protection locked="0"/>
    </xf>
    <xf numFmtId="0" fontId="2" fillId="2" borderId="16" xfId="0" applyFont="1" applyFill="1" applyBorder="1" applyAlignment="1">
      <alignment horizontal="left" vertical="center" indent="1"/>
    </xf>
    <xf numFmtId="0" fontId="2" fillId="2" borderId="18" xfId="0" applyFont="1" applyFill="1" applyBorder="1" applyAlignment="1">
      <alignment horizontal="left" vertical="center" indent="1"/>
    </xf>
    <xf numFmtId="0" fontId="2" fillId="2" borderId="11" xfId="0" applyFont="1" applyFill="1" applyBorder="1" applyAlignment="1">
      <alignment horizontal="left" vertical="center" indent="1"/>
    </xf>
    <xf numFmtId="0" fontId="14" fillId="4" borderId="1" xfId="0" applyFont="1" applyFill="1" applyBorder="1" applyAlignment="1">
      <alignment horizontal="left"/>
    </xf>
    <xf numFmtId="0" fontId="14" fillId="4" borderId="2" xfId="0" applyFont="1" applyFill="1" applyBorder="1" applyAlignment="1">
      <alignment horizontal="left"/>
    </xf>
    <xf numFmtId="0" fontId="14" fillId="4" borderId="3" xfId="0" applyFont="1" applyFill="1" applyBorder="1" applyAlignment="1">
      <alignment horizontal="left"/>
    </xf>
    <xf numFmtId="0" fontId="4" fillId="4" borderId="10" xfId="0" applyFont="1" applyFill="1" applyBorder="1" applyAlignment="1" applyProtection="1">
      <alignment horizontal="left"/>
      <protection locked="0"/>
    </xf>
    <xf numFmtId="0" fontId="14" fillId="3" borderId="1" xfId="0" applyFont="1" applyFill="1" applyBorder="1" applyAlignment="1">
      <alignment horizontal="left"/>
    </xf>
    <xf numFmtId="0" fontId="14" fillId="3" borderId="2" xfId="0" applyFont="1" applyFill="1" applyBorder="1" applyAlignment="1">
      <alignment horizontal="left"/>
    </xf>
    <xf numFmtId="0" fontId="14" fillId="3" borderId="3" xfId="0" applyFont="1" applyFill="1" applyBorder="1" applyAlignment="1">
      <alignment horizontal="left"/>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4" fillId="0" borderId="25" xfId="0" quotePrefix="1" applyFont="1" applyBorder="1" applyAlignment="1">
      <alignment horizontal="center" vertical="center" wrapText="1"/>
    </xf>
    <xf numFmtId="0" fontId="14" fillId="0" borderId="21" xfId="0" quotePrefix="1" applyFont="1" applyBorder="1" applyAlignment="1">
      <alignment horizontal="center" vertical="center" wrapText="1"/>
    </xf>
    <xf numFmtId="0" fontId="14" fillId="0" borderId="22" xfId="0" quotePrefix="1" applyFont="1" applyBorder="1" applyAlignment="1">
      <alignment horizontal="center"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14" fillId="4" borderId="14" xfId="0" applyFont="1" applyFill="1" applyBorder="1" applyAlignment="1">
      <alignment horizontal="left"/>
    </xf>
    <xf numFmtId="0" fontId="14" fillId="4" borderId="0" xfId="0" applyFont="1" applyFill="1" applyAlignment="1">
      <alignment horizontal="left"/>
    </xf>
    <xf numFmtId="0" fontId="14" fillId="4" borderId="17" xfId="0" applyFont="1" applyFill="1" applyBorder="1" applyAlignment="1">
      <alignment horizontal="left"/>
    </xf>
    <xf numFmtId="0" fontId="4" fillId="4" borderId="16" xfId="0" applyFont="1" applyFill="1" applyBorder="1" applyAlignment="1">
      <alignment horizontal="left" vertical="center"/>
    </xf>
    <xf numFmtId="0" fontId="4" fillId="4" borderId="18" xfId="0" applyFont="1" applyFill="1" applyBorder="1" applyAlignment="1">
      <alignment horizontal="left" vertical="center"/>
    </xf>
    <xf numFmtId="0" fontId="4" fillId="4" borderId="11"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1" xfId="0" applyFont="1" applyFill="1" applyBorder="1" applyAlignment="1">
      <alignment horizontal="center" vertical="center"/>
    </xf>
    <xf numFmtId="0" fontId="4" fillId="4" borderId="10" xfId="0" applyFont="1" applyFill="1" applyBorder="1" applyAlignment="1" applyProtection="1">
      <alignment horizontal="left" vertical="center"/>
      <protection locked="0"/>
    </xf>
    <xf numFmtId="0" fontId="4" fillId="4" borderId="1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14" fillId="0" borderId="16"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4" fontId="14" fillId="0" borderId="16" xfId="0" applyNumberFormat="1" applyFont="1" applyBorder="1" applyAlignment="1" applyProtection="1">
      <alignment vertical="center"/>
      <protection locked="0"/>
    </xf>
    <xf numFmtId="4" fontId="14" fillId="0" borderId="11" xfId="0" applyNumberFormat="1" applyFont="1" applyBorder="1" applyAlignment="1" applyProtection="1">
      <alignment vertical="center"/>
      <protection locked="0"/>
    </xf>
    <xf numFmtId="0" fontId="2" fillId="0" borderId="16"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3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1" xfId="0" applyFont="1" applyBorder="1" applyAlignment="1">
      <alignment horizontal="left" vertical="center" wrapText="1" indent="1"/>
    </xf>
    <xf numFmtId="0" fontId="2" fillId="0" borderId="31" xfId="0" applyFont="1" applyBorder="1" applyAlignment="1">
      <alignment horizontal="right" vertical="center" indent="1"/>
    </xf>
    <xf numFmtId="0" fontId="2" fillId="0" borderId="23" xfId="0" applyFont="1" applyBorder="1" applyAlignment="1">
      <alignment horizontal="right" vertical="center" indent="1"/>
    </xf>
    <xf numFmtId="0" fontId="4" fillId="0" borderId="32"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4" fillId="0" borderId="16" xfId="0" applyFont="1" applyBorder="1" applyAlignment="1">
      <alignment horizontal="left" vertical="center" indent="3"/>
    </xf>
    <xf numFmtId="0" fontId="24" fillId="0" borderId="18" xfId="0" applyFont="1" applyBorder="1" applyAlignment="1">
      <alignment horizontal="left" vertical="center" indent="3"/>
    </xf>
    <xf numFmtId="0" fontId="24" fillId="0" borderId="11" xfId="0" applyFont="1" applyBorder="1" applyAlignment="1">
      <alignment horizontal="left" vertical="center" indent="3"/>
    </xf>
    <xf numFmtId="0" fontId="11" fillId="0" borderId="13" xfId="0" applyFont="1" applyBorder="1" applyAlignment="1">
      <alignment horizontal="center" vertical="center" wrapText="1"/>
    </xf>
    <xf numFmtId="0" fontId="4" fillId="0" borderId="25" xfId="0" applyFont="1" applyBorder="1" applyAlignment="1" applyProtection="1">
      <alignment horizontal="left" indent="1"/>
      <protection locked="0"/>
    </xf>
    <xf numFmtId="0" fontId="4" fillId="0" borderId="21" xfId="0" applyFont="1" applyBorder="1" applyAlignment="1" applyProtection="1">
      <alignment horizontal="left" indent="1"/>
      <protection locked="0"/>
    </xf>
    <xf numFmtId="0" fontId="4" fillId="0" borderId="22" xfId="0" applyFont="1" applyBorder="1" applyAlignment="1" applyProtection="1">
      <alignment horizontal="left" indent="1"/>
      <protection locked="0"/>
    </xf>
    <xf numFmtId="0" fontId="2" fillId="4" borderId="0" xfId="0" applyFont="1" applyFill="1" applyAlignment="1">
      <alignment horizontal="center" vertical="top"/>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8" xfId="0" applyFont="1" applyBorder="1" applyAlignment="1">
      <alignment horizontal="left" vertical="center" wrapText="1" indent="1"/>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4" fillId="4" borderId="13" xfId="0" applyFont="1" applyFill="1" applyBorder="1" applyAlignment="1" applyProtection="1">
      <alignment horizontal="center"/>
      <protection locked="0"/>
    </xf>
    <xf numFmtId="0" fontId="4" fillId="4" borderId="18" xfId="0" applyFont="1" applyFill="1" applyBorder="1" applyAlignment="1">
      <alignment horizontal="center" vertical="top"/>
    </xf>
    <xf numFmtId="0" fontId="4" fillId="4" borderId="18" xfId="0" applyFont="1" applyFill="1" applyBorder="1" applyAlignment="1" applyProtection="1">
      <alignment horizontal="left" vertical="center"/>
      <protection locked="0"/>
    </xf>
    <xf numFmtId="0" fontId="14" fillId="5" borderId="14"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17" xfId="0" applyFont="1" applyFill="1" applyBorder="1" applyAlignment="1">
      <alignment horizontal="center" vertical="center" wrapText="1"/>
    </xf>
    <xf numFmtId="4" fontId="4" fillId="4" borderId="18"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10" fillId="4" borderId="0" xfId="1" applyFont="1" applyFill="1" applyAlignment="1" applyProtection="1">
      <alignment horizontal="center"/>
    </xf>
    <xf numFmtId="0" fontId="16" fillId="4"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7" fillId="4" borderId="14" xfId="0" applyFont="1" applyFill="1" applyBorder="1" applyAlignment="1">
      <alignment horizontal="center"/>
    </xf>
    <xf numFmtId="0" fontId="7" fillId="4" borderId="0" xfId="0" applyFont="1" applyFill="1" applyAlignment="1">
      <alignment horizontal="center"/>
    </xf>
    <xf numFmtId="0" fontId="7" fillId="4" borderId="17" xfId="0" applyFont="1" applyFill="1" applyBorder="1" applyAlignment="1">
      <alignment horizontal="center"/>
    </xf>
    <xf numFmtId="0" fontId="2" fillId="4" borderId="14" xfId="0" applyFont="1" applyFill="1" applyBorder="1" applyAlignment="1">
      <alignment horizontal="center" wrapText="1"/>
    </xf>
    <xf numFmtId="0" fontId="2" fillId="4" borderId="0" xfId="0" applyFont="1" applyFill="1" applyAlignment="1">
      <alignment horizontal="center" wrapText="1"/>
    </xf>
    <xf numFmtId="0" fontId="2" fillId="4" borderId="17" xfId="0" applyFont="1" applyFill="1" applyBorder="1" applyAlignment="1">
      <alignment horizontal="center" wrapText="1"/>
    </xf>
    <xf numFmtId="0" fontId="8" fillId="4" borderId="10" xfId="0" applyFont="1" applyFill="1" applyBorder="1" applyAlignment="1">
      <alignment horizontal="center"/>
    </xf>
    <xf numFmtId="0" fontId="8" fillId="4" borderId="13" xfId="0" applyFont="1" applyFill="1" applyBorder="1" applyAlignment="1">
      <alignment horizontal="center"/>
    </xf>
    <xf numFmtId="0" fontId="8" fillId="4" borderId="4" xfId="0" applyFont="1" applyFill="1" applyBorder="1" applyAlignment="1">
      <alignment horizontal="center"/>
    </xf>
    <xf numFmtId="164" fontId="4" fillId="4" borderId="14" xfId="0" applyNumberFormat="1" applyFont="1" applyFill="1" applyBorder="1" applyAlignment="1" applyProtection="1">
      <alignment horizontal="left" vertical="center"/>
      <protection locked="0"/>
    </xf>
    <xf numFmtId="164" fontId="4" fillId="4" borderId="0" xfId="0" applyNumberFormat="1" applyFont="1" applyFill="1" applyAlignment="1" applyProtection="1">
      <alignment horizontal="left" vertical="center"/>
      <protection locked="0"/>
    </xf>
    <xf numFmtId="0" fontId="4" fillId="4" borderId="14" xfId="0" applyFont="1" applyFill="1" applyBorder="1" applyAlignment="1" applyProtection="1">
      <alignment horizontal="left"/>
      <protection locked="0"/>
    </xf>
    <xf numFmtId="0" fontId="4" fillId="4" borderId="17" xfId="0" applyFont="1" applyFill="1" applyBorder="1" applyAlignment="1" applyProtection="1">
      <alignment horizontal="left"/>
      <protection locked="0"/>
    </xf>
    <xf numFmtId="0" fontId="14" fillId="4" borderId="1" xfId="0" applyFont="1" applyFill="1" applyBorder="1" applyAlignment="1">
      <alignment horizontal="left" vertical="center"/>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4" fillId="3" borderId="10" xfId="0" applyFont="1" applyFill="1" applyBorder="1" applyAlignment="1">
      <alignment horizontal="left" vertical="center"/>
    </xf>
    <xf numFmtId="0" fontId="4" fillId="3" borderId="13" xfId="0" applyFont="1" applyFill="1" applyBorder="1" applyAlignment="1">
      <alignment horizontal="left" vertical="center"/>
    </xf>
    <xf numFmtId="0" fontId="4" fillId="3" borderId="4" xfId="0" applyFont="1" applyFill="1" applyBorder="1" applyAlignment="1">
      <alignment horizontal="left" vertical="center"/>
    </xf>
    <xf numFmtId="0" fontId="3" fillId="4" borderId="0" xfId="0" applyFont="1" applyFill="1" applyAlignment="1">
      <alignment horizontal="left" vertical="top" indent="4"/>
    </xf>
    <xf numFmtId="0" fontId="4" fillId="4" borderId="4" xfId="0" applyFont="1" applyFill="1" applyBorder="1" applyAlignment="1" applyProtection="1">
      <alignment horizontal="left"/>
      <protection locked="0"/>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5" fillId="4" borderId="1" xfId="0" applyFont="1" applyFill="1" applyBorder="1" applyAlignment="1">
      <alignment horizontal="left"/>
    </xf>
    <xf numFmtId="0" fontId="15" fillId="4" borderId="2" xfId="0" applyFont="1" applyFill="1" applyBorder="1" applyAlignment="1">
      <alignment horizontal="left"/>
    </xf>
    <xf numFmtId="0" fontId="15" fillId="4" borderId="3" xfId="0" applyFont="1" applyFill="1" applyBorder="1" applyAlignment="1">
      <alignment horizontal="left"/>
    </xf>
    <xf numFmtId="0" fontId="4" fillId="4" borderId="14" xfId="0" applyFont="1" applyFill="1" applyBorder="1" applyAlignment="1" applyProtection="1">
      <alignment horizontal="left" vertical="center" wrapText="1"/>
      <protection locked="0"/>
    </xf>
    <xf numFmtId="0" fontId="4" fillId="4" borderId="0" xfId="0" applyFont="1" applyFill="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164" fontId="4" fillId="4" borderId="10" xfId="0" applyNumberFormat="1" applyFont="1" applyFill="1" applyBorder="1" applyAlignment="1" applyProtection="1">
      <alignment horizontal="left"/>
      <protection locked="0"/>
    </xf>
    <xf numFmtId="164" fontId="4" fillId="4" borderId="1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0" fontId="4" fillId="4" borderId="14" xfId="0" applyFont="1" applyFill="1" applyBorder="1" applyAlignment="1" applyProtection="1">
      <alignment horizontal="left" vertical="center"/>
      <protection locked="0"/>
    </xf>
    <xf numFmtId="0" fontId="4" fillId="4" borderId="0" xfId="0" applyFont="1" applyFill="1" applyAlignment="1" applyProtection="1">
      <alignment horizontal="left" vertical="center"/>
      <protection locked="0"/>
    </xf>
    <xf numFmtId="0" fontId="14" fillId="0" borderId="15" xfId="0" applyFont="1" applyBorder="1" applyAlignment="1">
      <alignment horizontal="center" vertical="center" wrapText="1"/>
    </xf>
    <xf numFmtId="0" fontId="14" fillId="0" borderId="19" xfId="0" applyFont="1" applyBorder="1" applyAlignment="1">
      <alignment horizontal="center" vertical="center" wrapText="1"/>
    </xf>
    <xf numFmtId="0" fontId="21" fillId="4" borderId="2" xfId="0" applyFont="1" applyFill="1" applyBorder="1" applyAlignment="1">
      <alignment horizontal="left" vertical="center" wrapText="1" indent="1"/>
    </xf>
    <xf numFmtId="0" fontId="2" fillId="0" borderId="25"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7" xfId="0" applyFont="1" applyBorder="1" applyAlignment="1">
      <alignment horizontal="left" vertical="center" wrapText="1" indent="1"/>
    </xf>
    <xf numFmtId="0" fontId="14" fillId="0" borderId="31" xfId="0" quotePrefix="1" applyFont="1" applyBorder="1" applyAlignment="1">
      <alignment horizontal="center" vertical="center" wrapText="1"/>
    </xf>
    <xf numFmtId="0" fontId="14" fillId="0" borderId="23" xfId="0" quotePrefix="1" applyFont="1" applyBorder="1" applyAlignment="1">
      <alignment horizontal="center" vertical="center" wrapText="1"/>
    </xf>
    <xf numFmtId="0" fontId="14" fillId="0" borderId="24" xfId="0" quotePrefix="1" applyFont="1" applyBorder="1" applyAlignment="1">
      <alignment horizontal="center" vertical="center" wrapText="1"/>
    </xf>
    <xf numFmtId="0" fontId="14" fillId="0" borderId="33" xfId="0" quotePrefix="1" applyFont="1" applyBorder="1" applyAlignment="1">
      <alignment horizontal="center" vertical="center" wrapText="1"/>
    </xf>
    <xf numFmtId="0" fontId="14" fillId="0" borderId="19" xfId="0" quotePrefix="1" applyFont="1" applyBorder="1" applyAlignment="1">
      <alignment horizontal="center" vertical="center" wrapText="1"/>
    </xf>
    <xf numFmtId="0" fontId="14" fillId="0" borderId="8" xfId="0" quotePrefix="1"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5"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4" fillId="0" borderId="31" xfId="0" applyFont="1" applyBorder="1" applyAlignment="1" applyProtection="1">
      <alignment horizontal="left" indent="1"/>
      <protection locked="0"/>
    </xf>
    <xf numFmtId="0" fontId="4" fillId="0" borderId="23" xfId="0" applyFont="1" applyBorder="1" applyAlignment="1" applyProtection="1">
      <alignment horizontal="left" indent="1"/>
      <protection locked="0"/>
    </xf>
    <xf numFmtId="0" fontId="4" fillId="0" borderId="24" xfId="0" applyFont="1" applyBorder="1" applyAlignment="1" applyProtection="1">
      <alignment horizontal="left" indent="1"/>
      <protection locked="0"/>
    </xf>
    <xf numFmtId="0" fontId="14" fillId="0" borderId="27" xfId="0" applyFont="1" applyBorder="1" applyAlignment="1">
      <alignment horizontal="center" vertical="top" wrapText="1"/>
    </xf>
    <xf numFmtId="0" fontId="14" fillId="0" borderId="34" xfId="0" applyFont="1" applyBorder="1" applyAlignment="1">
      <alignment horizontal="center" vertical="top" wrapText="1"/>
    </xf>
    <xf numFmtId="0" fontId="14" fillId="0" borderId="6" xfId="0" applyFont="1" applyBorder="1" applyAlignment="1">
      <alignment horizontal="center" vertical="top" wrapText="1"/>
    </xf>
  </cellXfs>
  <cellStyles count="3">
    <cellStyle name="Lien hypertexte" xfId="1" builtinId="8"/>
    <cellStyle name="Monétaire" xfId="2" builtinId="4"/>
    <cellStyle name="Normal" xfId="0" builtinId="0"/>
  </cellStyles>
  <dxfs count="0"/>
  <tableStyles count="1" defaultTableStyle="TableStyleMedium2" defaultPivotStyle="PivotStyleLight16">
    <tableStyle name="Invisible" pivot="0" table="0" count="0" xr9:uid="{1B4373E2-162F-49D9-8B65-91C9F37427F3}"/>
  </tableStyles>
  <colors>
    <mruColors>
      <color rgb="FF94B3E0"/>
      <color rgb="FF91ACE3"/>
      <color rgb="FF3366CC"/>
      <color rgb="FF378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57150</xdr:colOff>
      <xdr:row>1</xdr:row>
      <xdr:rowOff>508966</xdr:rowOff>
    </xdr:from>
    <xdr:to>
      <xdr:col>6</xdr:col>
      <xdr:colOff>695325</xdr:colOff>
      <xdr:row>1</xdr:row>
      <xdr:rowOff>815422</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695700" y="575641"/>
          <a:ext cx="3352800" cy="306456"/>
        </a:xfrm>
        <a:prstGeom prst="rect">
          <a:avLst/>
        </a:prstGeom>
        <a:solidFill>
          <a:srgbClr val="94B3E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800" b="1" baseline="0">
              <a:solidFill>
                <a:sysClr val="windowText" lastClr="000000"/>
              </a:solidFill>
              <a:latin typeface="Arial Black" panose="020B0A04020102020204" pitchFamily="34" charset="0"/>
            </a:rPr>
            <a:t>Incinérateur (INC)</a:t>
          </a:r>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40</xdr:row>
          <xdr:rowOff>9525</xdr:rowOff>
        </xdr:from>
        <xdr:to>
          <xdr:col>1</xdr:col>
          <xdr:colOff>466725</xdr:colOff>
          <xdr:row>40</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41</xdr:row>
          <xdr:rowOff>9525</xdr:rowOff>
        </xdr:from>
        <xdr:to>
          <xdr:col>1</xdr:col>
          <xdr:colOff>466725</xdr:colOff>
          <xdr:row>41</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9525</xdr:rowOff>
        </xdr:from>
        <xdr:to>
          <xdr:col>1</xdr:col>
          <xdr:colOff>466725</xdr:colOff>
          <xdr:row>42</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1</xdr:col>
          <xdr:colOff>466725</xdr:colOff>
          <xdr:row>43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104</xdr:row>
          <xdr:rowOff>9525</xdr:rowOff>
        </xdr:from>
        <xdr:to>
          <xdr:col>1</xdr:col>
          <xdr:colOff>466725</xdr:colOff>
          <xdr:row>104</xdr:row>
          <xdr:rowOff>228600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xdr:row>
          <xdr:rowOff>38100</xdr:rowOff>
        </xdr:from>
        <xdr:to>
          <xdr:col>1</xdr:col>
          <xdr:colOff>466725</xdr:colOff>
          <xdr:row>102</xdr:row>
          <xdr:rowOff>257175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40585</xdr:colOff>
      <xdr:row>1</xdr:row>
      <xdr:rowOff>40259</xdr:rowOff>
    </xdr:from>
    <xdr:to>
      <xdr:col>3</xdr:col>
      <xdr:colOff>628179</xdr:colOff>
      <xdr:row>1</xdr:row>
      <xdr:rowOff>874556</xdr:rowOff>
    </xdr:to>
    <xdr:pic>
      <xdr:nvPicPr>
        <xdr:cNvPr id="1154" name="Image 1">
          <a:extLst>
            <a:ext uri="{FF2B5EF4-FFF2-40B4-BE49-F238E27FC236}">
              <a16:creationId xmlns:a16="http://schemas.microsoft.com/office/drawing/2014/main" id="{00000000-0008-0000-0000-00008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54885" y="106934"/>
          <a:ext cx="1780759" cy="824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152400</xdr:colOff>
          <xdr:row>105</xdr:row>
          <xdr:rowOff>9525</xdr:rowOff>
        </xdr:from>
        <xdr:to>
          <xdr:col>1</xdr:col>
          <xdr:colOff>466725</xdr:colOff>
          <xdr:row>105</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redevances@environnement.gouv.qc.ca" TargetMode="External"/><Relationship Id="rId1" Type="http://schemas.openxmlformats.org/officeDocument/2006/relationships/hyperlink" Target="mailto:redevances@environnement.gouv.qc.c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M109"/>
  <sheetViews>
    <sheetView tabSelected="1" workbookViewId="0">
      <selection activeCell="G22" sqref="G22:J22"/>
    </sheetView>
  </sheetViews>
  <sheetFormatPr baseColWidth="10" defaultColWidth="8.7109375" defaultRowHeight="12.75" x14ac:dyDescent="0.2"/>
  <cols>
    <col min="1" max="1" width="1.7109375" style="4" customWidth="1"/>
    <col min="2" max="2" width="8.140625" customWidth="1"/>
    <col min="3" max="3" width="9.85546875" customWidth="1"/>
    <col min="4" max="4" width="32" customWidth="1"/>
    <col min="5" max="5" width="16.42578125" customWidth="1"/>
    <col min="6" max="6" width="22.28515625" customWidth="1"/>
    <col min="7" max="7" width="15.140625" customWidth="1"/>
    <col min="8" max="8" width="3.5703125" customWidth="1"/>
    <col min="9" max="9" width="16.7109375" customWidth="1"/>
    <col min="10" max="10" width="5.28515625" customWidth="1"/>
    <col min="11" max="11" width="23.42578125" customWidth="1"/>
    <col min="12" max="12" width="1.7109375" style="4" customWidth="1"/>
    <col min="13" max="256" width="11.42578125" customWidth="1"/>
  </cols>
  <sheetData>
    <row r="1" spans="1:13" ht="5.25" customHeight="1" x14ac:dyDescent="0.2">
      <c r="B1" s="4"/>
      <c r="C1" s="4"/>
      <c r="D1" s="4"/>
      <c r="E1" s="4"/>
      <c r="F1" s="4"/>
      <c r="G1" s="4"/>
      <c r="H1" s="4"/>
      <c r="I1" s="4"/>
      <c r="J1" s="4"/>
      <c r="K1" s="4"/>
    </row>
    <row r="2" spans="1:13" ht="91.5" customHeight="1" x14ac:dyDescent="0.2">
      <c r="B2" s="177"/>
      <c r="C2" s="178"/>
      <c r="D2" s="178"/>
      <c r="E2" s="178"/>
      <c r="F2" s="178"/>
      <c r="G2" s="178"/>
      <c r="H2" s="178"/>
      <c r="I2" s="178"/>
      <c r="J2" s="178"/>
      <c r="K2" s="179"/>
      <c r="M2" s="22"/>
    </row>
    <row r="3" spans="1:13" ht="20.100000000000001" customHeight="1" x14ac:dyDescent="0.25">
      <c r="B3" s="180" t="s">
        <v>0</v>
      </c>
      <c r="C3" s="181"/>
      <c r="D3" s="181"/>
      <c r="E3" s="181"/>
      <c r="F3" s="181"/>
      <c r="G3" s="181"/>
      <c r="H3" s="181"/>
      <c r="I3" s="181"/>
      <c r="J3" s="181"/>
      <c r="K3" s="182"/>
    </row>
    <row r="4" spans="1:13" ht="21" customHeight="1" x14ac:dyDescent="0.25">
      <c r="B4" s="183" t="s">
        <v>53</v>
      </c>
      <c r="C4" s="184"/>
      <c r="D4" s="184"/>
      <c r="E4" s="184"/>
      <c r="F4" s="184"/>
      <c r="G4" s="184"/>
      <c r="H4" s="184"/>
      <c r="I4" s="184"/>
      <c r="J4" s="184"/>
      <c r="K4" s="185"/>
    </row>
    <row r="5" spans="1:13" ht="20.100000000000001" customHeight="1" x14ac:dyDescent="0.25">
      <c r="B5" s="186" t="s">
        <v>61</v>
      </c>
      <c r="C5" s="187"/>
      <c r="D5" s="187"/>
      <c r="E5" s="187"/>
      <c r="F5" s="187"/>
      <c r="G5" s="187"/>
      <c r="H5" s="187"/>
      <c r="I5" s="187"/>
      <c r="J5" s="187"/>
      <c r="K5" s="188"/>
    </row>
    <row r="6" spans="1:13" ht="41.25" customHeight="1" x14ac:dyDescent="0.2">
      <c r="B6" s="83" t="s">
        <v>387</v>
      </c>
      <c r="C6" s="83"/>
      <c r="D6" s="83"/>
      <c r="E6" s="84" t="s">
        <v>86</v>
      </c>
      <c r="F6" s="84"/>
      <c r="G6" s="50"/>
      <c r="H6" s="50"/>
      <c r="I6" s="4"/>
      <c r="J6" s="4"/>
      <c r="K6" s="4"/>
    </row>
    <row r="7" spans="1:13" ht="21" customHeight="1" x14ac:dyDescent="0.2">
      <c r="B7" s="83" t="s">
        <v>388</v>
      </c>
      <c r="C7" s="83"/>
      <c r="D7" s="83"/>
      <c r="E7" s="85"/>
      <c r="F7" s="85"/>
      <c r="G7" s="85"/>
      <c r="H7" s="85"/>
      <c r="I7" s="85"/>
      <c r="J7" s="85"/>
      <c r="K7" s="85"/>
    </row>
    <row r="8" spans="1:13" ht="21" customHeight="1" x14ac:dyDescent="0.25">
      <c r="B8" s="86" t="s">
        <v>400</v>
      </c>
      <c r="C8" s="87"/>
      <c r="D8" s="87"/>
      <c r="E8" s="88" t="str">
        <f>IF($E$7&lt;&gt;"",VLOOKUP($E$7,Installations!B48:E51,2,FALSE),"")</f>
        <v/>
      </c>
      <c r="F8" s="88"/>
      <c r="G8" s="88"/>
      <c r="H8" s="51"/>
      <c r="I8" s="51"/>
      <c r="J8" s="4"/>
      <c r="K8" s="4"/>
    </row>
    <row r="9" spans="1:13" ht="20.100000000000001" customHeight="1" x14ac:dyDescent="0.2">
      <c r="B9" s="4"/>
      <c r="C9" s="4"/>
      <c r="D9" s="199" t="s">
        <v>1</v>
      </c>
      <c r="E9" s="199"/>
      <c r="F9" s="199"/>
      <c r="G9" s="199"/>
      <c r="H9" s="199"/>
      <c r="I9" s="199"/>
      <c r="J9" s="4"/>
      <c r="K9" s="4"/>
    </row>
    <row r="10" spans="1:13" s="3" customFormat="1" ht="53.25" customHeight="1" x14ac:dyDescent="0.25">
      <c r="A10" s="7"/>
      <c r="B10" s="19" t="s">
        <v>2</v>
      </c>
      <c r="C10" s="5"/>
      <c r="D10" s="5"/>
      <c r="E10" s="6"/>
      <c r="F10" s="5"/>
      <c r="G10" s="5"/>
      <c r="H10" s="5"/>
      <c r="I10" s="5"/>
      <c r="J10" s="5"/>
      <c r="K10" s="5"/>
      <c r="L10" s="7"/>
    </row>
    <row r="11" spans="1:13" s="2" customFormat="1" ht="20.100000000000001" customHeight="1" x14ac:dyDescent="0.2">
      <c r="A11" s="63"/>
      <c r="B11" s="98" t="s">
        <v>3</v>
      </c>
      <c r="C11" s="99"/>
      <c r="D11" s="99"/>
      <c r="E11" s="99"/>
      <c r="F11" s="99"/>
      <c r="G11" s="99"/>
      <c r="H11" s="99"/>
      <c r="I11" s="99"/>
      <c r="J11" s="99"/>
      <c r="K11" s="100"/>
      <c r="L11" s="63"/>
    </row>
    <row r="12" spans="1:13" ht="13.5" customHeight="1" x14ac:dyDescent="0.2">
      <c r="B12" s="119" t="s">
        <v>56</v>
      </c>
      <c r="C12" s="120"/>
      <c r="D12" s="120"/>
      <c r="E12" s="120"/>
      <c r="F12" s="120"/>
      <c r="G12" s="120"/>
      <c r="H12" s="120"/>
      <c r="I12" s="120"/>
      <c r="J12" s="120"/>
      <c r="K12" s="121"/>
    </row>
    <row r="13" spans="1:13" ht="19.5" customHeight="1" x14ac:dyDescent="0.2">
      <c r="B13" s="128"/>
      <c r="C13" s="129"/>
      <c r="D13" s="129"/>
      <c r="E13" s="129"/>
      <c r="F13" s="129"/>
      <c r="G13" s="129"/>
      <c r="H13" s="129"/>
      <c r="I13" s="129"/>
      <c r="J13" s="129"/>
      <c r="K13" s="130"/>
    </row>
    <row r="14" spans="1:13" ht="12" customHeight="1" x14ac:dyDescent="0.2">
      <c r="B14" s="193" t="s">
        <v>4</v>
      </c>
      <c r="C14" s="194"/>
      <c r="D14" s="194"/>
      <c r="E14" s="194"/>
      <c r="F14" s="195"/>
      <c r="G14" s="193" t="s">
        <v>5</v>
      </c>
      <c r="H14" s="194"/>
      <c r="I14" s="194"/>
      <c r="J14" s="195"/>
      <c r="K14" s="11" t="s">
        <v>6</v>
      </c>
    </row>
    <row r="15" spans="1:13" ht="19.5" customHeight="1" x14ac:dyDescent="0.2">
      <c r="B15" s="128"/>
      <c r="C15" s="129"/>
      <c r="D15" s="129"/>
      <c r="E15" s="129"/>
      <c r="F15" s="129"/>
      <c r="G15" s="128"/>
      <c r="H15" s="129"/>
      <c r="I15" s="129"/>
      <c r="J15" s="129"/>
      <c r="K15" s="35"/>
    </row>
    <row r="16" spans="1:13" s="1" customFormat="1" ht="13.5" customHeight="1" x14ac:dyDescent="0.2">
      <c r="A16" s="64"/>
      <c r="B16" s="101" t="s">
        <v>7</v>
      </c>
      <c r="C16" s="102"/>
      <c r="D16" s="102"/>
      <c r="E16" s="102"/>
      <c r="F16" s="103"/>
      <c r="G16" s="105" t="s">
        <v>8</v>
      </c>
      <c r="H16" s="106"/>
      <c r="I16" s="106"/>
      <c r="J16" s="106"/>
      <c r="K16" s="107"/>
      <c r="L16" s="64"/>
    </row>
    <row r="17" spans="1:12" ht="19.5" customHeight="1" x14ac:dyDescent="0.2">
      <c r="B17" s="94"/>
      <c r="C17" s="95"/>
      <c r="D17" s="95"/>
      <c r="E17" s="95"/>
      <c r="F17" s="95"/>
      <c r="G17" s="196" t="str">
        <f>IF($E$7&lt;&gt;"",VLOOKUP($E$7,Installations!B48:E51,3,FALSE),"")</f>
        <v/>
      </c>
      <c r="H17" s="197"/>
      <c r="I17" s="197"/>
      <c r="J17" s="197"/>
      <c r="K17" s="198"/>
    </row>
    <row r="18" spans="1:12" s="1" customFormat="1" ht="13.5" customHeight="1" x14ac:dyDescent="0.2">
      <c r="A18" s="64"/>
      <c r="B18" s="101" t="s">
        <v>10</v>
      </c>
      <c r="C18" s="102"/>
      <c r="D18" s="102"/>
      <c r="E18" s="102"/>
      <c r="F18" s="103"/>
      <c r="G18" s="105" t="s">
        <v>9</v>
      </c>
      <c r="H18" s="106"/>
      <c r="I18" s="106"/>
      <c r="J18" s="106"/>
      <c r="K18" s="107"/>
      <c r="L18" s="64"/>
    </row>
    <row r="19" spans="1:12" ht="19.5" customHeight="1" x14ac:dyDescent="0.2">
      <c r="B19" s="189"/>
      <c r="C19" s="190"/>
      <c r="D19" s="190"/>
      <c r="E19" s="190"/>
      <c r="F19" s="190"/>
      <c r="G19" s="196" t="str">
        <f>IF($E$7&lt;&gt;"",VLOOKUP($E$7,Installations!B48:E51,4,FALSE),"")</f>
        <v/>
      </c>
      <c r="H19" s="197"/>
      <c r="I19" s="197"/>
      <c r="J19" s="197"/>
      <c r="K19" s="198"/>
    </row>
    <row r="20" spans="1:12" s="2" customFormat="1" ht="20.100000000000001" customHeight="1" x14ac:dyDescent="0.2">
      <c r="A20" s="63"/>
      <c r="B20" s="98" t="s">
        <v>11</v>
      </c>
      <c r="C20" s="99"/>
      <c r="D20" s="99"/>
      <c r="E20" s="99"/>
      <c r="F20" s="99"/>
      <c r="G20" s="99"/>
      <c r="H20" s="99"/>
      <c r="I20" s="99"/>
      <c r="J20" s="99"/>
      <c r="K20" s="100"/>
      <c r="L20" s="63"/>
    </row>
    <row r="21" spans="1:12" ht="14.25" customHeight="1" x14ac:dyDescent="0.2">
      <c r="B21" s="119" t="s">
        <v>12</v>
      </c>
      <c r="C21" s="120"/>
      <c r="D21" s="121"/>
      <c r="E21" s="119" t="s">
        <v>13</v>
      </c>
      <c r="F21" s="121"/>
      <c r="G21" s="101" t="s">
        <v>10</v>
      </c>
      <c r="H21" s="102"/>
      <c r="I21" s="102"/>
      <c r="J21" s="103"/>
      <c r="K21" s="17" t="s">
        <v>14</v>
      </c>
    </row>
    <row r="22" spans="1:12" ht="19.5" customHeight="1" x14ac:dyDescent="0.2">
      <c r="B22" s="96"/>
      <c r="C22" s="97"/>
      <c r="D22" s="97"/>
      <c r="E22" s="191"/>
      <c r="F22" s="192"/>
      <c r="G22" s="104"/>
      <c r="H22" s="85"/>
      <c r="I22" s="85"/>
      <c r="J22" s="85"/>
      <c r="K22" s="36"/>
    </row>
    <row r="23" spans="1:12" s="2" customFormat="1" ht="20.100000000000001" customHeight="1" x14ac:dyDescent="0.2">
      <c r="A23" s="63"/>
      <c r="B23" s="98" t="s">
        <v>15</v>
      </c>
      <c r="C23" s="99"/>
      <c r="D23" s="99"/>
      <c r="E23" s="99"/>
      <c r="F23" s="99"/>
      <c r="G23" s="99"/>
      <c r="H23" s="99"/>
      <c r="I23" s="99"/>
      <c r="J23" s="99"/>
      <c r="K23" s="100"/>
      <c r="L23" s="63"/>
    </row>
    <row r="24" spans="1:12" ht="13.5" customHeight="1" x14ac:dyDescent="0.2">
      <c r="B24" s="119" t="s">
        <v>56</v>
      </c>
      <c r="C24" s="120"/>
      <c r="D24" s="120"/>
      <c r="E24" s="120"/>
      <c r="F24" s="120"/>
      <c r="G24" s="120"/>
      <c r="H24" s="120"/>
      <c r="I24" s="120"/>
      <c r="J24" s="120"/>
      <c r="K24" s="121"/>
    </row>
    <row r="25" spans="1:12" ht="19.5" customHeight="1" x14ac:dyDescent="0.2">
      <c r="B25" s="104"/>
      <c r="C25" s="85"/>
      <c r="D25" s="85"/>
      <c r="E25" s="85"/>
      <c r="F25" s="85"/>
      <c r="G25" s="85"/>
      <c r="H25" s="85"/>
      <c r="I25" s="85"/>
      <c r="J25" s="85"/>
      <c r="K25" s="200"/>
    </row>
    <row r="26" spans="1:12" ht="13.5" customHeight="1" x14ac:dyDescent="0.2">
      <c r="B26" s="101" t="s">
        <v>4</v>
      </c>
      <c r="C26" s="102"/>
      <c r="D26" s="102"/>
      <c r="E26" s="102"/>
      <c r="F26" s="102"/>
      <c r="G26" s="101" t="s">
        <v>5</v>
      </c>
      <c r="H26" s="102"/>
      <c r="I26" s="102"/>
      <c r="J26" s="103"/>
      <c r="K26" s="18" t="s">
        <v>6</v>
      </c>
    </row>
    <row r="27" spans="1:12" ht="19.5" customHeight="1" x14ac:dyDescent="0.2">
      <c r="B27" s="104"/>
      <c r="C27" s="85"/>
      <c r="D27" s="85"/>
      <c r="E27" s="85"/>
      <c r="F27" s="85"/>
      <c r="G27" s="104"/>
      <c r="H27" s="85"/>
      <c r="I27" s="85"/>
      <c r="J27" s="85"/>
      <c r="K27" s="33"/>
    </row>
    <row r="28" spans="1:12" s="1" customFormat="1" ht="13.5" customHeight="1" x14ac:dyDescent="0.2">
      <c r="A28" s="64"/>
      <c r="B28" s="101" t="s">
        <v>7</v>
      </c>
      <c r="C28" s="102"/>
      <c r="D28" s="102"/>
      <c r="E28" s="102"/>
      <c r="F28" s="102"/>
      <c r="G28" s="101" t="s">
        <v>8</v>
      </c>
      <c r="H28" s="102"/>
      <c r="I28" s="102"/>
      <c r="J28" s="102"/>
      <c r="K28" s="103"/>
      <c r="L28" s="64"/>
    </row>
    <row r="29" spans="1:12" ht="19.5" customHeight="1" x14ac:dyDescent="0.2">
      <c r="B29" s="212"/>
      <c r="C29" s="213"/>
      <c r="D29" s="213"/>
      <c r="E29" s="213"/>
      <c r="F29" s="214"/>
      <c r="G29" s="104"/>
      <c r="H29" s="85"/>
      <c r="I29" s="85"/>
      <c r="J29" s="85"/>
      <c r="K29" s="200"/>
    </row>
    <row r="30" spans="1:12" s="1" customFormat="1" ht="13.5" customHeight="1" x14ac:dyDescent="0.2">
      <c r="A30" s="64"/>
      <c r="B30" s="101" t="s">
        <v>10</v>
      </c>
      <c r="C30" s="102"/>
      <c r="D30" s="102"/>
      <c r="E30" s="102"/>
      <c r="F30" s="102"/>
      <c r="G30" s="101" t="s">
        <v>9</v>
      </c>
      <c r="H30" s="102"/>
      <c r="I30" s="102"/>
      <c r="J30" s="102"/>
      <c r="K30" s="103"/>
      <c r="L30" s="64"/>
    </row>
    <row r="31" spans="1:12" ht="19.5" customHeight="1" x14ac:dyDescent="0.2">
      <c r="B31" s="215"/>
      <c r="C31" s="216"/>
      <c r="D31" s="216"/>
      <c r="E31" s="216"/>
      <c r="F31" s="216"/>
      <c r="G31" s="128"/>
      <c r="H31" s="129"/>
      <c r="I31" s="129"/>
      <c r="J31" s="129"/>
      <c r="K31" s="130"/>
    </row>
    <row r="32" spans="1:12" s="2" customFormat="1" ht="20.100000000000001" customHeight="1" x14ac:dyDescent="0.2">
      <c r="A32" s="63"/>
      <c r="B32" s="98" t="s">
        <v>16</v>
      </c>
      <c r="C32" s="99"/>
      <c r="D32" s="99"/>
      <c r="E32" s="99"/>
      <c r="F32" s="99"/>
      <c r="G32" s="99"/>
      <c r="H32" s="99"/>
      <c r="I32" s="99"/>
      <c r="J32" s="99"/>
      <c r="K32" s="100"/>
      <c r="L32" s="63"/>
    </row>
    <row r="33" spans="1:13" ht="14.25" customHeight="1" x14ac:dyDescent="0.2">
      <c r="B33" s="203" t="s">
        <v>34</v>
      </c>
      <c r="C33" s="204"/>
      <c r="D33" s="204"/>
      <c r="E33" s="204"/>
      <c r="F33" s="204"/>
      <c r="G33" s="204"/>
      <c r="H33" s="204"/>
      <c r="I33" s="204"/>
      <c r="J33" s="204"/>
      <c r="K33" s="205"/>
    </row>
    <row r="34" spans="1:13" ht="19.5" customHeight="1" x14ac:dyDescent="0.2">
      <c r="B34" s="206"/>
      <c r="C34" s="207"/>
      <c r="D34" s="207"/>
      <c r="E34" s="207"/>
      <c r="F34" s="207"/>
      <c r="G34" s="207"/>
      <c r="H34" s="207"/>
      <c r="I34" s="207"/>
      <c r="J34" s="207"/>
      <c r="K34" s="208"/>
      <c r="M34" s="12"/>
    </row>
    <row r="35" spans="1:13" ht="19.5" customHeight="1" x14ac:dyDescent="0.2">
      <c r="B35" s="209"/>
      <c r="C35" s="210"/>
      <c r="D35" s="210"/>
      <c r="E35" s="210"/>
      <c r="F35" s="210"/>
      <c r="G35" s="210"/>
      <c r="H35" s="210"/>
      <c r="I35" s="210"/>
      <c r="J35" s="210"/>
      <c r="K35" s="211"/>
    </row>
    <row r="36" spans="1:13" s="3" customFormat="1" ht="40.5" customHeight="1" x14ac:dyDescent="0.25">
      <c r="A36" s="7"/>
      <c r="B36" s="13" t="s">
        <v>17</v>
      </c>
      <c r="C36" s="7"/>
      <c r="D36" s="7"/>
      <c r="E36" s="8"/>
      <c r="F36" s="7"/>
      <c r="G36" s="7"/>
      <c r="H36" s="7"/>
      <c r="I36" s="7"/>
      <c r="J36" s="7"/>
      <c r="K36" s="7"/>
      <c r="L36" s="7"/>
    </row>
    <row r="37" spans="1:13" s="2" customFormat="1" ht="24" customHeight="1" x14ac:dyDescent="0.2">
      <c r="A37" s="63"/>
      <c r="B37" s="98" t="s">
        <v>35</v>
      </c>
      <c r="C37" s="99"/>
      <c r="D37" s="99"/>
      <c r="E37" s="99"/>
      <c r="F37" s="99"/>
      <c r="G37" s="99"/>
      <c r="H37" s="99"/>
      <c r="I37" s="99"/>
      <c r="J37" s="99"/>
      <c r="K37" s="100"/>
      <c r="L37" s="63"/>
    </row>
    <row r="38" spans="1:13" s="2" customFormat="1" ht="73.5" customHeight="1" x14ac:dyDescent="0.2">
      <c r="A38" s="63"/>
      <c r="B38" s="113" t="s">
        <v>394</v>
      </c>
      <c r="C38" s="114"/>
      <c r="D38" s="114"/>
      <c r="E38" s="114"/>
      <c r="F38" s="114"/>
      <c r="G38" s="114"/>
      <c r="H38" s="114"/>
      <c r="I38" s="114"/>
      <c r="J38" s="114"/>
      <c r="K38" s="115"/>
      <c r="L38" s="63"/>
    </row>
    <row r="39" spans="1:13" s="2" customFormat="1" ht="24" customHeight="1" x14ac:dyDescent="0.2">
      <c r="A39" s="63"/>
      <c r="B39" s="98" t="s">
        <v>18</v>
      </c>
      <c r="C39" s="99"/>
      <c r="D39" s="99"/>
      <c r="E39" s="99"/>
      <c r="F39" s="99"/>
      <c r="G39" s="99"/>
      <c r="H39" s="99"/>
      <c r="I39" s="99"/>
      <c r="J39" s="99"/>
      <c r="K39" s="100"/>
      <c r="L39" s="63"/>
    </row>
    <row r="40" spans="1:13" ht="22.5" customHeight="1" x14ac:dyDescent="0.2">
      <c r="B40" s="10" t="s">
        <v>40</v>
      </c>
      <c r="C40" s="108" t="s">
        <v>19</v>
      </c>
      <c r="D40" s="109"/>
      <c r="E40" s="109"/>
      <c r="F40" s="109"/>
      <c r="G40" s="116" t="s">
        <v>20</v>
      </c>
      <c r="H40" s="117"/>
      <c r="I40" s="117"/>
      <c r="J40" s="117"/>
      <c r="K40" s="118"/>
    </row>
    <row r="41" spans="1:13" s="12" customFormat="1" ht="20.25" customHeight="1" x14ac:dyDescent="0.2">
      <c r="A41" s="65"/>
      <c r="B41" s="14"/>
      <c r="C41" s="201" t="s">
        <v>395</v>
      </c>
      <c r="D41" s="202"/>
      <c r="E41" s="202"/>
      <c r="F41" s="202"/>
      <c r="G41" s="110" t="s">
        <v>57</v>
      </c>
      <c r="H41" s="111"/>
      <c r="I41" s="111"/>
      <c r="J41" s="111"/>
      <c r="K41" s="112"/>
      <c r="L41" s="65"/>
    </row>
    <row r="42" spans="1:13" s="12" customFormat="1" ht="20.25" customHeight="1" x14ac:dyDescent="0.2">
      <c r="A42" s="65"/>
      <c r="B42" s="15"/>
      <c r="C42" s="217" t="s">
        <v>396</v>
      </c>
      <c r="D42" s="218"/>
      <c r="E42" s="218"/>
      <c r="F42" s="218"/>
      <c r="G42" s="226" t="s">
        <v>58</v>
      </c>
      <c r="H42" s="227"/>
      <c r="I42" s="227"/>
      <c r="J42" s="227"/>
      <c r="K42" s="228"/>
      <c r="L42" s="65"/>
    </row>
    <row r="43" spans="1:13" s="12" customFormat="1" ht="20.25" customHeight="1" x14ac:dyDescent="0.2">
      <c r="A43" s="65"/>
      <c r="B43" s="15"/>
      <c r="C43" s="217" t="s">
        <v>397</v>
      </c>
      <c r="D43" s="218"/>
      <c r="E43" s="218"/>
      <c r="F43" s="218"/>
      <c r="G43" s="226" t="s">
        <v>59</v>
      </c>
      <c r="H43" s="227"/>
      <c r="I43" s="227"/>
      <c r="J43" s="227"/>
      <c r="K43" s="228"/>
      <c r="L43" s="65"/>
    </row>
    <row r="44" spans="1:13" s="12" customFormat="1" ht="20.25" customHeight="1" x14ac:dyDescent="0.2">
      <c r="A44" s="65"/>
      <c r="B44" s="16"/>
      <c r="C44" s="229" t="s">
        <v>398</v>
      </c>
      <c r="D44" s="230"/>
      <c r="E44" s="230"/>
      <c r="F44" s="230"/>
      <c r="G44" s="223" t="s">
        <v>60</v>
      </c>
      <c r="H44" s="224"/>
      <c r="I44" s="224"/>
      <c r="J44" s="224"/>
      <c r="K44" s="225"/>
      <c r="L44" s="65"/>
    </row>
    <row r="45" spans="1:13" s="2" customFormat="1" ht="23.25" customHeight="1" x14ac:dyDescent="0.2">
      <c r="A45" s="63"/>
      <c r="B45" s="219" t="s">
        <v>392</v>
      </c>
      <c r="C45" s="219"/>
      <c r="D45" s="219"/>
      <c r="E45" s="219"/>
      <c r="F45" s="219"/>
      <c r="G45" s="219"/>
      <c r="H45" s="219"/>
      <c r="I45" s="219"/>
      <c r="J45" s="219"/>
      <c r="K45" s="219"/>
      <c r="L45" s="63"/>
    </row>
    <row r="46" spans="1:13" ht="29.25" customHeight="1" x14ac:dyDescent="0.2">
      <c r="B46" s="98" t="s">
        <v>393</v>
      </c>
      <c r="C46" s="99"/>
      <c r="D46" s="99"/>
      <c r="E46" s="99"/>
      <c r="F46" s="99"/>
      <c r="G46" s="99"/>
      <c r="H46" s="99"/>
      <c r="I46" s="99"/>
      <c r="J46" s="100"/>
      <c r="K46" s="34" t="s">
        <v>41</v>
      </c>
    </row>
    <row r="47" spans="1:13" s="1" customFormat="1" ht="26.25" customHeight="1" x14ac:dyDescent="0.2">
      <c r="A47" s="64"/>
      <c r="B47" s="138" t="s">
        <v>42</v>
      </c>
      <c r="C47" s="139"/>
      <c r="D47" s="139"/>
      <c r="E47" s="139"/>
      <c r="F47" s="139"/>
      <c r="G47" s="139"/>
      <c r="H47" s="139"/>
      <c r="I47" s="139"/>
      <c r="J47" s="24" t="s">
        <v>21</v>
      </c>
      <c r="K47" s="67"/>
      <c r="L47" s="64"/>
    </row>
    <row r="48" spans="1:13" s="1" customFormat="1" ht="25.5" customHeight="1" x14ac:dyDescent="0.2">
      <c r="A48" s="64"/>
      <c r="B48" s="220" t="s">
        <v>413</v>
      </c>
      <c r="C48" s="221"/>
      <c r="D48" s="221"/>
      <c r="E48" s="221"/>
      <c r="F48" s="221"/>
      <c r="G48" s="221"/>
      <c r="H48" s="221"/>
      <c r="I48" s="221"/>
      <c r="J48" s="221"/>
      <c r="K48" s="222"/>
      <c r="L48" s="64"/>
    </row>
    <row r="49" spans="1:13" s="1" customFormat="1" ht="19.5" customHeight="1" x14ac:dyDescent="0.2">
      <c r="A49" s="64"/>
      <c r="B49" s="9" t="s">
        <v>22</v>
      </c>
      <c r="C49" s="131" t="s">
        <v>43</v>
      </c>
      <c r="D49" s="132"/>
      <c r="E49" s="132"/>
      <c r="F49" s="132"/>
      <c r="G49" s="132"/>
      <c r="H49" s="132"/>
      <c r="I49" s="132"/>
      <c r="J49" s="25" t="s">
        <v>21</v>
      </c>
      <c r="K49" s="67"/>
      <c r="L49" s="64"/>
    </row>
    <row r="50" spans="1:13" s="1" customFormat="1" ht="19.5" customHeight="1" x14ac:dyDescent="0.2">
      <c r="A50" s="64"/>
      <c r="B50" s="9" t="s">
        <v>23</v>
      </c>
      <c r="C50" s="131" t="s">
        <v>411</v>
      </c>
      <c r="D50" s="132"/>
      <c r="E50" s="132"/>
      <c r="F50" s="132"/>
      <c r="G50" s="132"/>
      <c r="H50" s="132"/>
      <c r="I50" s="132"/>
      <c r="J50" s="26" t="s">
        <v>21</v>
      </c>
      <c r="K50" s="67"/>
      <c r="L50" s="64"/>
    </row>
    <row r="51" spans="1:13" s="1" customFormat="1" ht="33" customHeight="1" x14ac:dyDescent="0.2">
      <c r="A51" s="64"/>
      <c r="B51" s="236" t="s">
        <v>24</v>
      </c>
      <c r="C51" s="146" t="s">
        <v>399</v>
      </c>
      <c r="D51" s="147"/>
      <c r="E51" s="147"/>
      <c r="F51" s="147"/>
      <c r="G51" s="147"/>
      <c r="H51" s="147"/>
      <c r="I51" s="147"/>
      <c r="J51" s="147"/>
      <c r="K51" s="148"/>
      <c r="L51" s="64"/>
      <c r="M51" s="21"/>
    </row>
    <row r="52" spans="1:13" s="1" customFormat="1" ht="17.25" customHeight="1" x14ac:dyDescent="0.2">
      <c r="A52" s="64"/>
      <c r="B52" s="237"/>
      <c r="C52" s="27" t="s">
        <v>401</v>
      </c>
      <c r="D52" s="231"/>
      <c r="E52" s="232"/>
      <c r="F52" s="232"/>
      <c r="G52" s="232"/>
      <c r="H52" s="232"/>
      <c r="I52" s="232"/>
      <c r="J52" s="53" t="s">
        <v>21</v>
      </c>
      <c r="K52" s="69"/>
      <c r="L52" s="64"/>
      <c r="M52" s="23"/>
    </row>
    <row r="53" spans="1:13" s="1" customFormat="1" ht="17.25" customHeight="1" x14ac:dyDescent="0.2">
      <c r="A53" s="64"/>
      <c r="B53" s="237"/>
      <c r="C53" s="27" t="s">
        <v>402</v>
      </c>
      <c r="D53" s="231"/>
      <c r="E53" s="232"/>
      <c r="F53" s="232"/>
      <c r="G53" s="232"/>
      <c r="H53" s="232"/>
      <c r="I53" s="232"/>
      <c r="J53" s="53" t="s">
        <v>21</v>
      </c>
      <c r="K53" s="69"/>
      <c r="L53" s="64"/>
      <c r="M53" s="23"/>
    </row>
    <row r="54" spans="1:13" s="1" customFormat="1" ht="17.25" customHeight="1" x14ac:dyDescent="0.2">
      <c r="A54" s="64"/>
      <c r="B54" s="237"/>
      <c r="C54" s="27" t="s">
        <v>403</v>
      </c>
      <c r="D54" s="231"/>
      <c r="E54" s="232"/>
      <c r="F54" s="232"/>
      <c r="G54" s="232"/>
      <c r="H54" s="232"/>
      <c r="I54" s="232"/>
      <c r="J54" s="53" t="s">
        <v>21</v>
      </c>
      <c r="K54" s="69"/>
      <c r="L54" s="64"/>
      <c r="M54" s="23"/>
    </row>
    <row r="55" spans="1:13" s="1" customFormat="1" ht="17.25" customHeight="1" x14ac:dyDescent="0.2">
      <c r="A55" s="64"/>
      <c r="B55" s="237"/>
      <c r="C55" s="27" t="s">
        <v>404</v>
      </c>
      <c r="D55" s="231"/>
      <c r="E55" s="232"/>
      <c r="F55" s="232"/>
      <c r="G55" s="232"/>
      <c r="H55" s="232"/>
      <c r="I55" s="232"/>
      <c r="J55" s="53" t="s">
        <v>21</v>
      </c>
      <c r="K55" s="69"/>
      <c r="L55" s="64"/>
      <c r="M55" s="23"/>
    </row>
    <row r="56" spans="1:13" s="1" customFormat="1" ht="17.25" customHeight="1" x14ac:dyDescent="0.2">
      <c r="A56" s="64"/>
      <c r="B56" s="237"/>
      <c r="C56" s="27" t="s">
        <v>405</v>
      </c>
      <c r="D56" s="231"/>
      <c r="E56" s="232"/>
      <c r="F56" s="232"/>
      <c r="G56" s="232"/>
      <c r="H56" s="232"/>
      <c r="I56" s="232"/>
      <c r="J56" s="53" t="s">
        <v>21</v>
      </c>
      <c r="K56" s="69"/>
      <c r="L56" s="64"/>
      <c r="M56" s="23"/>
    </row>
    <row r="57" spans="1:13" s="1" customFormat="1" ht="17.25" customHeight="1" x14ac:dyDescent="0.2">
      <c r="A57" s="64"/>
      <c r="B57" s="237"/>
      <c r="C57" s="27" t="s">
        <v>406</v>
      </c>
      <c r="D57" s="231"/>
      <c r="E57" s="232"/>
      <c r="F57" s="232"/>
      <c r="G57" s="232"/>
      <c r="H57" s="232"/>
      <c r="I57" s="232"/>
      <c r="J57" s="53" t="s">
        <v>21</v>
      </c>
      <c r="K57" s="69"/>
      <c r="L57" s="64"/>
      <c r="M57" s="23"/>
    </row>
    <row r="58" spans="1:13" s="1" customFormat="1" ht="17.25" customHeight="1" x14ac:dyDescent="0.2">
      <c r="A58" s="64"/>
      <c r="B58" s="237"/>
      <c r="C58" s="27" t="s">
        <v>407</v>
      </c>
      <c r="D58" s="231"/>
      <c r="E58" s="232"/>
      <c r="F58" s="232"/>
      <c r="G58" s="232"/>
      <c r="H58" s="232"/>
      <c r="I58" s="232"/>
      <c r="J58" s="53" t="s">
        <v>21</v>
      </c>
      <c r="K58" s="69"/>
      <c r="L58" s="64"/>
    </row>
    <row r="59" spans="1:13" s="1" customFormat="1" ht="17.25" customHeight="1" x14ac:dyDescent="0.2">
      <c r="A59" s="64"/>
      <c r="B59" s="237"/>
      <c r="C59" s="27" t="s">
        <v>408</v>
      </c>
      <c r="D59" s="231"/>
      <c r="E59" s="232"/>
      <c r="F59" s="232"/>
      <c r="G59" s="232"/>
      <c r="H59" s="232"/>
      <c r="I59" s="232"/>
      <c r="J59" s="53" t="s">
        <v>21</v>
      </c>
      <c r="K59" s="69"/>
      <c r="L59" s="64"/>
    </row>
    <row r="60" spans="1:13" s="1" customFormat="1" ht="17.25" customHeight="1" x14ac:dyDescent="0.2">
      <c r="A60" s="64"/>
      <c r="B60" s="237"/>
      <c r="C60" s="27" t="s">
        <v>409</v>
      </c>
      <c r="D60" s="231"/>
      <c r="E60" s="232"/>
      <c r="F60" s="232"/>
      <c r="G60" s="232"/>
      <c r="H60" s="232"/>
      <c r="I60" s="232"/>
      <c r="J60" s="53" t="s">
        <v>21</v>
      </c>
      <c r="K60" s="69"/>
      <c r="L60" s="64"/>
    </row>
    <row r="61" spans="1:13" s="1" customFormat="1" ht="17.25" customHeight="1" x14ac:dyDescent="0.2">
      <c r="A61" s="64"/>
      <c r="B61" s="238"/>
      <c r="C61" s="27" t="s">
        <v>410</v>
      </c>
      <c r="D61" s="231"/>
      <c r="E61" s="232"/>
      <c r="F61" s="232"/>
      <c r="G61" s="232"/>
      <c r="H61" s="232"/>
      <c r="I61" s="232"/>
      <c r="J61" s="53" t="s">
        <v>21</v>
      </c>
      <c r="K61" s="69"/>
      <c r="L61" s="64"/>
    </row>
    <row r="62" spans="1:13" s="1" customFormat="1" ht="21" customHeight="1" x14ac:dyDescent="0.2">
      <c r="A62" s="64"/>
      <c r="B62" s="144" t="s">
        <v>44</v>
      </c>
      <c r="C62" s="145"/>
      <c r="D62" s="145"/>
      <c r="E62" s="145"/>
      <c r="F62" s="145"/>
      <c r="G62" s="145"/>
      <c r="H62" s="145"/>
      <c r="I62" s="145"/>
      <c r="J62" s="145"/>
      <c r="K62" s="68">
        <f>K49+K50+SUM(K52:K61)</f>
        <v>0</v>
      </c>
      <c r="L62" s="64"/>
      <c r="M62" s="21"/>
    </row>
    <row r="63" spans="1:13" s="1" customFormat="1" ht="18.75" customHeight="1" x14ac:dyDescent="0.2">
      <c r="A63" s="64"/>
      <c r="B63" s="152"/>
      <c r="C63" s="153"/>
      <c r="D63" s="153"/>
      <c r="E63" s="153"/>
      <c r="F63" s="153"/>
      <c r="G63" s="153"/>
      <c r="H63" s="153"/>
      <c r="I63" s="153"/>
      <c r="J63" s="153"/>
      <c r="K63" s="154"/>
      <c r="L63" s="64"/>
      <c r="M63" s="21"/>
    </row>
    <row r="64" spans="1:13" s="1" customFormat="1" ht="3.75" customHeight="1" x14ac:dyDescent="0.2">
      <c r="A64" s="64"/>
      <c r="B64" s="149"/>
      <c r="C64" s="150"/>
      <c r="D64" s="150"/>
      <c r="E64" s="150"/>
      <c r="F64" s="150"/>
      <c r="G64" s="150"/>
      <c r="H64" s="150"/>
      <c r="I64" s="150"/>
      <c r="J64" s="150"/>
      <c r="K64" s="151"/>
      <c r="L64" s="64"/>
    </row>
    <row r="65" spans="1:13" s="1" customFormat="1" ht="22.5" customHeight="1" x14ac:dyDescent="0.2">
      <c r="A65" s="66"/>
      <c r="B65" s="138" t="s">
        <v>45</v>
      </c>
      <c r="C65" s="139"/>
      <c r="D65" s="139"/>
      <c r="E65" s="139"/>
      <c r="F65" s="139"/>
      <c r="G65" s="139"/>
      <c r="H65" s="139"/>
      <c r="I65" s="139"/>
      <c r="J65" s="140"/>
      <c r="K65" s="28">
        <f>K47-K62</f>
        <v>0</v>
      </c>
      <c r="L65" s="64"/>
    </row>
    <row r="66" spans="1:13" s="1" customFormat="1" ht="22.5" customHeight="1" x14ac:dyDescent="0.2">
      <c r="A66" s="66"/>
      <c r="B66" s="138" t="s">
        <v>46</v>
      </c>
      <c r="C66" s="139"/>
      <c r="D66" s="139"/>
      <c r="E66" s="139"/>
      <c r="F66" s="139"/>
      <c r="G66" s="139"/>
      <c r="H66" s="139"/>
      <c r="I66" s="139"/>
      <c r="J66" s="139"/>
      <c r="K66" s="29">
        <v>32</v>
      </c>
      <c r="L66" s="64"/>
    </row>
    <row r="67" spans="1:13" s="1" customFormat="1" ht="21" customHeight="1" x14ac:dyDescent="0.2">
      <c r="A67" s="66"/>
      <c r="B67" s="138" t="s">
        <v>47</v>
      </c>
      <c r="C67" s="139"/>
      <c r="D67" s="139"/>
      <c r="E67" s="139"/>
      <c r="F67" s="139"/>
      <c r="G67" s="139"/>
      <c r="H67" s="139"/>
      <c r="I67" s="139"/>
      <c r="J67" s="139"/>
      <c r="K67" s="30">
        <f>K65*K66</f>
        <v>0</v>
      </c>
      <c r="L67" s="64"/>
    </row>
    <row r="68" spans="1:13" s="1" customFormat="1" ht="3.75" customHeight="1" x14ac:dyDescent="0.2">
      <c r="A68" s="64"/>
      <c r="B68" s="169"/>
      <c r="C68" s="170"/>
      <c r="D68" s="170"/>
      <c r="E68" s="170"/>
      <c r="F68" s="170"/>
      <c r="G68" s="170"/>
      <c r="H68" s="170"/>
      <c r="I68" s="170"/>
      <c r="J68" s="170"/>
      <c r="K68" s="171"/>
      <c r="L68" s="64"/>
    </row>
    <row r="69" spans="1:13" s="1" customFormat="1" ht="26.25" customHeight="1" thickBot="1" x14ac:dyDescent="0.25">
      <c r="A69" s="64"/>
      <c r="B69" s="160" t="s">
        <v>38</v>
      </c>
      <c r="C69" s="161"/>
      <c r="D69" s="161"/>
      <c r="E69" s="161"/>
      <c r="F69" s="161"/>
      <c r="G69" s="161"/>
      <c r="H69" s="161"/>
      <c r="I69" s="161"/>
      <c r="J69" s="161"/>
      <c r="K69" s="31">
        <v>0</v>
      </c>
      <c r="L69" s="64"/>
      <c r="M69" s="21"/>
    </row>
    <row r="70" spans="1:13" s="1" customFormat="1" ht="37.5" customHeight="1" thickTop="1" thickBot="1" x14ac:dyDescent="0.25">
      <c r="A70" s="64"/>
      <c r="B70" s="162" t="s">
        <v>39</v>
      </c>
      <c r="C70" s="163"/>
      <c r="D70" s="163"/>
      <c r="E70" s="163"/>
      <c r="F70" s="163"/>
      <c r="G70" s="163"/>
      <c r="H70" s="163"/>
      <c r="I70" s="163"/>
      <c r="J70" s="163"/>
      <c r="K70" s="32">
        <f>K67-K69</f>
        <v>0</v>
      </c>
      <c r="L70" s="64"/>
      <c r="M70" s="21"/>
    </row>
    <row r="71" spans="1:13" s="1" customFormat="1" ht="9" customHeight="1" thickTop="1" x14ac:dyDescent="0.2">
      <c r="A71" s="64"/>
      <c r="B71" s="155"/>
      <c r="C71" s="155"/>
      <c r="D71" s="155"/>
      <c r="E71" s="155"/>
      <c r="F71" s="155"/>
      <c r="G71" s="155"/>
      <c r="H71" s="155"/>
      <c r="I71" s="155"/>
      <c r="J71" s="155"/>
      <c r="K71" s="155"/>
      <c r="L71" s="64"/>
    </row>
    <row r="72" spans="1:13" ht="23.25" customHeight="1" x14ac:dyDescent="0.2">
      <c r="B72" s="98" t="s">
        <v>25</v>
      </c>
      <c r="C72" s="99"/>
      <c r="D72" s="99"/>
      <c r="E72" s="99"/>
      <c r="F72" s="99"/>
      <c r="G72" s="99"/>
      <c r="H72" s="99"/>
      <c r="I72" s="99"/>
      <c r="J72" s="99"/>
      <c r="K72" s="100"/>
    </row>
    <row r="73" spans="1:13" s="2" customFormat="1" ht="18.75" customHeight="1" x14ac:dyDescent="0.2">
      <c r="A73" s="63"/>
      <c r="B73" s="141" t="s">
        <v>55</v>
      </c>
      <c r="C73" s="142"/>
      <c r="D73" s="142"/>
      <c r="E73" s="142"/>
      <c r="F73" s="142"/>
      <c r="G73" s="142"/>
      <c r="H73" s="142"/>
      <c r="I73" s="142"/>
      <c r="J73" s="142"/>
      <c r="K73" s="143"/>
      <c r="L73" s="63"/>
    </row>
    <row r="74" spans="1:13" ht="18" customHeight="1" x14ac:dyDescent="0.2">
      <c r="B74" s="156"/>
      <c r="C74" s="157"/>
      <c r="D74" s="157"/>
      <c r="E74" s="157"/>
      <c r="F74" s="157"/>
      <c r="G74" s="157"/>
      <c r="H74" s="157"/>
      <c r="I74" s="157"/>
      <c r="J74" s="157"/>
      <c r="K74" s="158"/>
    </row>
    <row r="75" spans="1:13" ht="18" customHeight="1" x14ac:dyDescent="0.2">
      <c r="B75" s="233"/>
      <c r="C75" s="234"/>
      <c r="D75" s="234"/>
      <c r="E75" s="234"/>
      <c r="F75" s="234"/>
      <c r="G75" s="234"/>
      <c r="H75" s="234"/>
      <c r="I75" s="234"/>
      <c r="J75" s="234"/>
      <c r="K75" s="235"/>
    </row>
    <row r="76" spans="1:13" ht="27" customHeight="1" x14ac:dyDescent="0.25">
      <c r="B76" s="13" t="s">
        <v>412</v>
      </c>
      <c r="C76" s="4"/>
      <c r="D76" s="4"/>
      <c r="E76" s="52"/>
      <c r="F76" s="4"/>
      <c r="G76" s="4"/>
      <c r="H76" s="4"/>
      <c r="I76" s="4"/>
      <c r="J76" s="4"/>
      <c r="K76" s="4"/>
    </row>
    <row r="77" spans="1:13" s="2" customFormat="1" ht="54.75" customHeight="1" x14ac:dyDescent="0.2">
      <c r="A77" s="63"/>
      <c r="B77" s="89" t="s">
        <v>391</v>
      </c>
      <c r="C77" s="90"/>
      <c r="D77" s="91" t="s">
        <v>389</v>
      </c>
      <c r="E77" s="91"/>
      <c r="F77" s="91"/>
      <c r="G77" s="91"/>
      <c r="H77" s="91"/>
      <c r="I77" s="92"/>
      <c r="J77" s="93" t="s">
        <v>390</v>
      </c>
      <c r="K77" s="92"/>
      <c r="L77" s="63"/>
    </row>
    <row r="78" spans="1:13" ht="17.25" customHeight="1" x14ac:dyDescent="0.2">
      <c r="B78" s="80"/>
      <c r="C78" s="81"/>
      <c r="D78" s="75"/>
      <c r="E78" s="76"/>
      <c r="F78" s="76"/>
      <c r="G78" s="76"/>
      <c r="H78" s="76"/>
      <c r="I78" s="77"/>
      <c r="J78" s="78"/>
      <c r="K78" s="79"/>
    </row>
    <row r="79" spans="1:13" ht="17.25" customHeight="1" x14ac:dyDescent="0.2">
      <c r="B79" s="80"/>
      <c r="C79" s="82"/>
      <c r="D79" s="75"/>
      <c r="E79" s="76"/>
      <c r="F79" s="76"/>
      <c r="G79" s="76"/>
      <c r="H79" s="76"/>
      <c r="I79" s="77"/>
      <c r="J79" s="78"/>
      <c r="K79" s="79"/>
    </row>
    <row r="80" spans="1:13" ht="17.25" customHeight="1" x14ac:dyDescent="0.2">
      <c r="B80" s="80"/>
      <c r="C80" s="82"/>
      <c r="D80" s="75"/>
      <c r="E80" s="76"/>
      <c r="F80" s="76"/>
      <c r="G80" s="76"/>
      <c r="H80" s="76"/>
      <c r="I80" s="77"/>
      <c r="J80" s="78"/>
      <c r="K80" s="79"/>
    </row>
    <row r="81" spans="1:12" ht="17.25" customHeight="1" x14ac:dyDescent="0.2">
      <c r="B81" s="80"/>
      <c r="C81" s="82"/>
      <c r="D81" s="75"/>
      <c r="E81" s="76"/>
      <c r="F81" s="76"/>
      <c r="G81" s="76"/>
      <c r="H81" s="76"/>
      <c r="I81" s="77"/>
      <c r="J81" s="78"/>
      <c r="K81" s="79"/>
    </row>
    <row r="82" spans="1:12" ht="17.25" customHeight="1" x14ac:dyDescent="0.2">
      <c r="B82" s="80"/>
      <c r="C82" s="82"/>
      <c r="D82" s="75"/>
      <c r="E82" s="76"/>
      <c r="F82" s="76"/>
      <c r="G82" s="76"/>
      <c r="H82" s="76"/>
      <c r="I82" s="77"/>
      <c r="J82" s="78"/>
      <c r="K82" s="79"/>
    </row>
    <row r="83" spans="1:12" ht="17.25" customHeight="1" x14ac:dyDescent="0.2">
      <c r="B83" s="80"/>
      <c r="C83" s="82"/>
      <c r="D83" s="75"/>
      <c r="E83" s="76"/>
      <c r="F83" s="76"/>
      <c r="G83" s="76"/>
      <c r="H83" s="76"/>
      <c r="I83" s="77"/>
      <c r="J83" s="78"/>
      <c r="K83" s="79"/>
    </row>
    <row r="84" spans="1:12" ht="17.25" customHeight="1" x14ac:dyDescent="0.2">
      <c r="B84" s="80"/>
      <c r="C84" s="82"/>
      <c r="D84" s="75"/>
      <c r="E84" s="76"/>
      <c r="F84" s="76"/>
      <c r="G84" s="76"/>
      <c r="H84" s="76"/>
      <c r="I84" s="77"/>
      <c r="J84" s="78"/>
      <c r="K84" s="79"/>
    </row>
    <row r="85" spans="1:12" ht="17.25" customHeight="1" x14ac:dyDescent="0.2">
      <c r="B85" s="80"/>
      <c r="C85" s="81"/>
      <c r="D85" s="75"/>
      <c r="E85" s="76"/>
      <c r="F85" s="76"/>
      <c r="G85" s="76"/>
      <c r="H85" s="76"/>
      <c r="I85" s="77"/>
      <c r="J85" s="78"/>
      <c r="K85" s="79"/>
    </row>
    <row r="86" spans="1:12" ht="17.25" customHeight="1" x14ac:dyDescent="0.2">
      <c r="B86" s="80"/>
      <c r="C86" s="81"/>
      <c r="D86" s="75"/>
      <c r="E86" s="76"/>
      <c r="F86" s="76"/>
      <c r="G86" s="76"/>
      <c r="H86" s="76"/>
      <c r="I86" s="77"/>
      <c r="J86" s="78"/>
      <c r="K86" s="79"/>
    </row>
    <row r="87" spans="1:12" ht="17.25" customHeight="1" x14ac:dyDescent="0.2">
      <c r="B87" s="80"/>
      <c r="C87" s="81"/>
      <c r="D87" s="75"/>
      <c r="E87" s="76"/>
      <c r="F87" s="76"/>
      <c r="G87" s="76"/>
      <c r="H87" s="76"/>
      <c r="I87" s="77"/>
      <c r="J87" s="78"/>
      <c r="K87" s="79"/>
    </row>
    <row r="88" spans="1:12" ht="6.75" customHeight="1" x14ac:dyDescent="0.2">
      <c r="B88" s="168"/>
      <c r="C88" s="168"/>
      <c r="D88" s="168"/>
      <c r="E88" s="168"/>
      <c r="F88" s="168"/>
      <c r="G88" s="168"/>
      <c r="H88" s="168"/>
      <c r="I88" s="168"/>
      <c r="J88" s="172"/>
      <c r="K88" s="172"/>
    </row>
    <row r="89" spans="1:12" ht="29.25" customHeight="1" x14ac:dyDescent="0.2">
      <c r="B89" s="125" t="s">
        <v>386</v>
      </c>
      <c r="C89" s="126"/>
      <c r="D89" s="126"/>
      <c r="E89" s="126"/>
      <c r="F89" s="125" t="s">
        <v>48</v>
      </c>
      <c r="G89" s="126"/>
      <c r="H89" s="126"/>
      <c r="I89" s="127"/>
      <c r="J89" s="93" t="s">
        <v>49</v>
      </c>
      <c r="K89" s="92"/>
    </row>
    <row r="90" spans="1:12" s="2" customFormat="1" ht="20.100000000000001" customHeight="1" x14ac:dyDescent="0.2">
      <c r="A90" s="63"/>
      <c r="B90" s="133"/>
      <c r="C90" s="134"/>
      <c r="D90" s="134"/>
      <c r="E90" s="135"/>
      <c r="F90" s="133"/>
      <c r="G90" s="134"/>
      <c r="H90" s="134"/>
      <c r="I90" s="135"/>
      <c r="J90" s="136"/>
      <c r="K90" s="137"/>
      <c r="L90" s="63"/>
    </row>
    <row r="91" spans="1:12" s="2" customFormat="1" ht="20.100000000000001" customHeight="1" x14ac:dyDescent="0.2">
      <c r="A91" s="63"/>
      <c r="B91" s="133"/>
      <c r="C91" s="134"/>
      <c r="D91" s="134"/>
      <c r="E91" s="135"/>
      <c r="F91" s="133"/>
      <c r="G91" s="134"/>
      <c r="H91" s="134"/>
      <c r="I91" s="135"/>
      <c r="J91" s="136"/>
      <c r="K91" s="137"/>
      <c r="L91" s="63"/>
    </row>
    <row r="92" spans="1:12" ht="19.5" customHeight="1" x14ac:dyDescent="0.2">
      <c r="B92" s="133"/>
      <c r="C92" s="134"/>
      <c r="D92" s="134"/>
      <c r="E92" s="135"/>
      <c r="F92" s="133"/>
      <c r="G92" s="134"/>
      <c r="H92" s="134"/>
      <c r="I92" s="135"/>
      <c r="J92" s="136"/>
      <c r="K92" s="137"/>
    </row>
    <row r="93" spans="1:12" s="2" customFormat="1" ht="20.100000000000001" customHeight="1" x14ac:dyDescent="0.2">
      <c r="A93" s="63"/>
      <c r="B93" s="164"/>
      <c r="C93" s="165"/>
      <c r="D93" s="165"/>
      <c r="E93" s="165"/>
      <c r="F93" s="133"/>
      <c r="G93" s="134"/>
      <c r="H93" s="134"/>
      <c r="I93" s="135"/>
      <c r="J93" s="136"/>
      <c r="K93" s="137"/>
      <c r="L93" s="63"/>
    </row>
    <row r="94" spans="1:12" ht="36" customHeight="1" x14ac:dyDescent="0.25">
      <c r="B94" s="20" t="s">
        <v>50</v>
      </c>
      <c r="D94" s="4"/>
      <c r="E94" s="52"/>
      <c r="F94" s="4"/>
      <c r="G94" s="4"/>
      <c r="H94" s="4"/>
      <c r="I94" s="4"/>
      <c r="J94" s="4"/>
      <c r="K94" s="4"/>
    </row>
    <row r="95" spans="1:12" ht="24" customHeight="1" x14ac:dyDescent="0.2">
      <c r="B95" s="98" t="s">
        <v>26</v>
      </c>
      <c r="C95" s="99"/>
      <c r="D95" s="99"/>
      <c r="E95" s="99"/>
      <c r="F95" s="99"/>
      <c r="G95" s="99"/>
      <c r="H95" s="99"/>
      <c r="I95" s="99"/>
      <c r="J95" s="99"/>
      <c r="K95" s="100"/>
    </row>
    <row r="96" spans="1:12" ht="15" customHeight="1" x14ac:dyDescent="0.2">
      <c r="B96" s="101" t="s">
        <v>12</v>
      </c>
      <c r="C96" s="102"/>
      <c r="D96" s="102"/>
      <c r="E96" s="103"/>
      <c r="F96" s="101" t="s">
        <v>27</v>
      </c>
      <c r="G96" s="102"/>
      <c r="H96" s="102"/>
      <c r="I96" s="102"/>
      <c r="J96" s="102"/>
      <c r="K96" s="103"/>
    </row>
    <row r="97" spans="1:13" ht="31.5" customHeight="1" x14ac:dyDescent="0.2">
      <c r="B97" s="128"/>
      <c r="C97" s="129"/>
      <c r="D97" s="129"/>
      <c r="E97" s="130"/>
      <c r="F97" s="173"/>
      <c r="G97" s="174"/>
      <c r="H97" s="174"/>
      <c r="I97" s="174"/>
      <c r="J97" s="174"/>
      <c r="K97" s="175"/>
    </row>
    <row r="98" spans="1:13" ht="20.25" customHeight="1" x14ac:dyDescent="0.2">
      <c r="B98" s="98" t="s">
        <v>28</v>
      </c>
      <c r="C98" s="99"/>
      <c r="D98" s="99"/>
      <c r="E98" s="99"/>
      <c r="F98" s="99"/>
      <c r="G98" s="99"/>
      <c r="H98" s="99"/>
      <c r="I98" s="99"/>
      <c r="J98" s="99"/>
      <c r="K98" s="100"/>
    </row>
    <row r="99" spans="1:13" s="3" customFormat="1" ht="28.5" customHeight="1" x14ac:dyDescent="0.2">
      <c r="A99" s="7"/>
      <c r="B99" s="101" t="s">
        <v>29</v>
      </c>
      <c r="C99" s="102"/>
      <c r="D99" s="102"/>
      <c r="E99" s="102"/>
      <c r="F99" s="102"/>
      <c r="G99" s="102"/>
      <c r="H99" s="102"/>
      <c r="I99" s="102"/>
      <c r="J99" s="102"/>
      <c r="K99" s="103"/>
      <c r="L99" s="7"/>
    </row>
    <row r="100" spans="1:13" ht="17.25" customHeight="1" x14ac:dyDescent="0.2">
      <c r="B100" s="54"/>
      <c r="C100" s="166"/>
      <c r="D100" s="166"/>
      <c r="E100" s="166"/>
      <c r="F100" s="55"/>
      <c r="G100" s="166"/>
      <c r="H100" s="166"/>
      <c r="I100" s="166"/>
      <c r="J100" s="166"/>
      <c r="K100" s="56"/>
    </row>
    <row r="101" spans="1:13" ht="17.25" customHeight="1" x14ac:dyDescent="0.2">
      <c r="B101" s="57"/>
      <c r="C101" s="167" t="s">
        <v>30</v>
      </c>
      <c r="D101" s="167"/>
      <c r="E101" s="167"/>
      <c r="F101" s="58"/>
      <c r="G101" s="167" t="s">
        <v>31</v>
      </c>
      <c r="H101" s="167"/>
      <c r="I101" s="167"/>
      <c r="J101" s="167"/>
      <c r="K101" s="59"/>
    </row>
    <row r="102" spans="1:13" ht="16.5" customHeight="1" x14ac:dyDescent="0.25">
      <c r="B102" s="13" t="s">
        <v>51</v>
      </c>
      <c r="C102" s="4"/>
      <c r="D102" s="4"/>
      <c r="E102" s="52"/>
      <c r="F102" s="4"/>
      <c r="G102" s="4"/>
      <c r="H102" s="4"/>
      <c r="I102" s="4"/>
      <c r="J102" s="4"/>
      <c r="K102" s="4"/>
    </row>
    <row r="103" spans="1:13" ht="27.75" customHeight="1" x14ac:dyDescent="0.2">
      <c r="B103" s="60"/>
      <c r="C103" s="122" t="s">
        <v>37</v>
      </c>
      <c r="D103" s="123"/>
      <c r="E103" s="123"/>
      <c r="F103" s="123"/>
      <c r="G103" s="123"/>
      <c r="H103" s="123"/>
      <c r="I103" s="123"/>
      <c r="J103" s="123"/>
      <c r="K103" s="124"/>
      <c r="M103" s="22"/>
    </row>
    <row r="104" spans="1:13" ht="15" customHeight="1" x14ac:dyDescent="0.25">
      <c r="B104" s="13" t="s">
        <v>52</v>
      </c>
      <c r="C104" s="7"/>
      <c r="D104" s="7"/>
      <c r="E104" s="8"/>
      <c r="F104" s="7"/>
      <c r="G104" s="7"/>
      <c r="H104" s="7"/>
      <c r="I104" s="7"/>
      <c r="J104" s="7"/>
      <c r="K104" s="7"/>
    </row>
    <row r="105" spans="1:13" ht="20.25" customHeight="1" x14ac:dyDescent="0.2">
      <c r="B105" s="61"/>
      <c r="C105" s="122" t="s">
        <v>36</v>
      </c>
      <c r="D105" s="123"/>
      <c r="E105" s="123"/>
      <c r="F105" s="123"/>
      <c r="G105" s="123"/>
      <c r="H105" s="123"/>
      <c r="I105" s="123"/>
      <c r="J105" s="123"/>
      <c r="K105" s="124"/>
    </row>
    <row r="106" spans="1:13" ht="22.5" customHeight="1" x14ac:dyDescent="0.2">
      <c r="B106" s="62"/>
      <c r="C106" s="122" t="s">
        <v>32</v>
      </c>
      <c r="D106" s="123"/>
      <c r="E106" s="123"/>
      <c r="F106" s="123"/>
      <c r="G106" s="123"/>
      <c r="H106" s="123"/>
      <c r="I106" s="123"/>
      <c r="J106" s="123"/>
      <c r="K106" s="124"/>
    </row>
    <row r="107" spans="1:13" ht="15" x14ac:dyDescent="0.2">
      <c r="B107" s="55"/>
      <c r="C107" s="55"/>
      <c r="D107" s="55"/>
      <c r="E107" s="55"/>
      <c r="F107" s="55"/>
      <c r="G107" s="55"/>
      <c r="H107" s="55"/>
      <c r="I107" s="55"/>
      <c r="J107" s="4"/>
      <c r="K107" s="4"/>
    </row>
    <row r="108" spans="1:13" ht="15.75" x14ac:dyDescent="0.2">
      <c r="B108" s="159" t="s">
        <v>54</v>
      </c>
      <c r="C108" s="159"/>
      <c r="D108" s="159"/>
      <c r="E108" s="159"/>
      <c r="F108" s="159"/>
      <c r="G108" s="159"/>
      <c r="H108" s="159"/>
      <c r="I108" s="159"/>
      <c r="J108" s="159"/>
      <c r="K108" s="159"/>
    </row>
    <row r="109" spans="1:13" ht="15" x14ac:dyDescent="0.2">
      <c r="B109" s="176" t="s">
        <v>33</v>
      </c>
      <c r="C109" s="176"/>
      <c r="D109" s="176"/>
      <c r="E109" s="176"/>
      <c r="F109" s="176"/>
      <c r="G109" s="176"/>
      <c r="H109" s="176"/>
      <c r="I109" s="176"/>
      <c r="J109" s="176"/>
      <c r="K109" s="176"/>
    </row>
  </sheetData>
  <sheetProtection algorithmName="SHA-512" hashValue="9wlA7GvSkJ+mqBT3tHHXKqrx7+wPb0m4riPwjEg6KLqW8x+ADYLQ6NJPhpplgY1El1qK8foMD+TdLE4AAirNkg==" saltValue="hmDQx1LMargsG2CtwIdxnw==" spinCount="100000" sheet="1" selectLockedCells="1"/>
  <mergeCells count="163">
    <mergeCell ref="J80:K80"/>
    <mergeCell ref="J84:K84"/>
    <mergeCell ref="J83:K83"/>
    <mergeCell ref="J82:K82"/>
    <mergeCell ref="J81:K81"/>
    <mergeCell ref="D55:I55"/>
    <mergeCell ref="D56:I56"/>
    <mergeCell ref="D57:I57"/>
    <mergeCell ref="B75:K75"/>
    <mergeCell ref="B51:B61"/>
    <mergeCell ref="D52:I52"/>
    <mergeCell ref="D59:I59"/>
    <mergeCell ref="D58:I58"/>
    <mergeCell ref="D60:I60"/>
    <mergeCell ref="D61:I61"/>
    <mergeCell ref="D53:I53"/>
    <mergeCell ref="D54:I54"/>
    <mergeCell ref="C42:F42"/>
    <mergeCell ref="B47:I47"/>
    <mergeCell ref="B45:K45"/>
    <mergeCell ref="B48:K48"/>
    <mergeCell ref="G44:K44"/>
    <mergeCell ref="G43:K43"/>
    <mergeCell ref="C44:F44"/>
    <mergeCell ref="C43:F43"/>
    <mergeCell ref="G42:K42"/>
    <mergeCell ref="B46:J46"/>
    <mergeCell ref="B23:K23"/>
    <mergeCell ref="G28:K28"/>
    <mergeCell ref="G29:K29"/>
    <mergeCell ref="C41:F41"/>
    <mergeCell ref="B33:K33"/>
    <mergeCell ref="B34:K35"/>
    <mergeCell ref="G31:K31"/>
    <mergeCell ref="G27:J27"/>
    <mergeCell ref="B25:K25"/>
    <mergeCell ref="B32:K32"/>
    <mergeCell ref="B28:F28"/>
    <mergeCell ref="B26:F26"/>
    <mergeCell ref="B29:F29"/>
    <mergeCell ref="B30:F30"/>
    <mergeCell ref="B27:F27"/>
    <mergeCell ref="B31:F31"/>
    <mergeCell ref="B109:K109"/>
    <mergeCell ref="B98:K98"/>
    <mergeCell ref="G101:J101"/>
    <mergeCell ref="B2:K2"/>
    <mergeCell ref="B3:K3"/>
    <mergeCell ref="B4:K4"/>
    <mergeCell ref="B5:K5"/>
    <mergeCell ref="B18:F18"/>
    <mergeCell ref="B19:F19"/>
    <mergeCell ref="E22:F22"/>
    <mergeCell ref="E21:F21"/>
    <mergeCell ref="B21:D21"/>
    <mergeCell ref="B16:F16"/>
    <mergeCell ref="B11:K11"/>
    <mergeCell ref="B12:K12"/>
    <mergeCell ref="B13:K13"/>
    <mergeCell ref="G14:J14"/>
    <mergeCell ref="G15:J15"/>
    <mergeCell ref="G16:K16"/>
    <mergeCell ref="G17:K17"/>
    <mergeCell ref="D9:I9"/>
    <mergeCell ref="G19:K19"/>
    <mergeCell ref="B15:F15"/>
    <mergeCell ref="B14:F14"/>
    <mergeCell ref="B108:K108"/>
    <mergeCell ref="B67:J67"/>
    <mergeCell ref="B69:J69"/>
    <mergeCell ref="B70:J70"/>
    <mergeCell ref="B72:K72"/>
    <mergeCell ref="B93:E93"/>
    <mergeCell ref="J93:K93"/>
    <mergeCell ref="C100:E100"/>
    <mergeCell ref="C101:E101"/>
    <mergeCell ref="F93:I93"/>
    <mergeCell ref="J90:K90"/>
    <mergeCell ref="B91:E91"/>
    <mergeCell ref="J91:K91"/>
    <mergeCell ref="F88:I88"/>
    <mergeCell ref="F90:I90"/>
    <mergeCell ref="F91:I91"/>
    <mergeCell ref="B95:K95"/>
    <mergeCell ref="B88:E88"/>
    <mergeCell ref="B68:K68"/>
    <mergeCell ref="J88:K88"/>
    <mergeCell ref="B90:E90"/>
    <mergeCell ref="F96:K96"/>
    <mergeCell ref="G100:J100"/>
    <mergeCell ref="F97:K97"/>
    <mergeCell ref="C103:K103"/>
    <mergeCell ref="C105:K105"/>
    <mergeCell ref="C106:K106"/>
    <mergeCell ref="B89:E89"/>
    <mergeCell ref="F89:I89"/>
    <mergeCell ref="J89:K89"/>
    <mergeCell ref="B97:E97"/>
    <mergeCell ref="C49:I49"/>
    <mergeCell ref="B92:E92"/>
    <mergeCell ref="J92:K92"/>
    <mergeCell ref="B65:J65"/>
    <mergeCell ref="B73:K73"/>
    <mergeCell ref="B62:J62"/>
    <mergeCell ref="C50:I50"/>
    <mergeCell ref="C51:K51"/>
    <mergeCell ref="F92:I92"/>
    <mergeCell ref="B64:K64"/>
    <mergeCell ref="B66:J66"/>
    <mergeCell ref="B99:K99"/>
    <mergeCell ref="B63:K63"/>
    <mergeCell ref="B96:E96"/>
    <mergeCell ref="B71:K71"/>
    <mergeCell ref="B74:K74"/>
    <mergeCell ref="B87:C87"/>
    <mergeCell ref="B6:D6"/>
    <mergeCell ref="E6:F6"/>
    <mergeCell ref="B7:D7"/>
    <mergeCell ref="E7:K7"/>
    <mergeCell ref="B8:D8"/>
    <mergeCell ref="E8:G8"/>
    <mergeCell ref="B77:C77"/>
    <mergeCell ref="D77:I77"/>
    <mergeCell ref="J77:K77"/>
    <mergeCell ref="B17:F17"/>
    <mergeCell ref="B22:D22"/>
    <mergeCell ref="B20:K20"/>
    <mergeCell ref="G21:J21"/>
    <mergeCell ref="G22:J22"/>
    <mergeCell ref="G18:K18"/>
    <mergeCell ref="G30:K30"/>
    <mergeCell ref="C40:F40"/>
    <mergeCell ref="G41:K41"/>
    <mergeCell ref="B38:K38"/>
    <mergeCell ref="B39:K39"/>
    <mergeCell ref="G40:K40"/>
    <mergeCell ref="B37:K37"/>
    <mergeCell ref="G26:J26"/>
    <mergeCell ref="B24:K24"/>
    <mergeCell ref="D87:I87"/>
    <mergeCell ref="J87:K87"/>
    <mergeCell ref="B78:C78"/>
    <mergeCell ref="D78:I78"/>
    <mergeCell ref="J78:K78"/>
    <mergeCell ref="B85:C85"/>
    <mergeCell ref="D85:I85"/>
    <mergeCell ref="J85:K85"/>
    <mergeCell ref="B86:C86"/>
    <mergeCell ref="D86:I86"/>
    <mergeCell ref="J86:K86"/>
    <mergeCell ref="B79:C79"/>
    <mergeCell ref="B80:C80"/>
    <mergeCell ref="B81:C81"/>
    <mergeCell ref="B82:C82"/>
    <mergeCell ref="B83:C83"/>
    <mergeCell ref="B84:C84"/>
    <mergeCell ref="D79:I79"/>
    <mergeCell ref="D80:I80"/>
    <mergeCell ref="D81:I81"/>
    <mergeCell ref="D82:I82"/>
    <mergeCell ref="D83:I83"/>
    <mergeCell ref="D84:I84"/>
    <mergeCell ref="J79:K79"/>
  </mergeCells>
  <phoneticPr fontId="1" type="noConversion"/>
  <dataValidations count="5">
    <dataValidation type="list" allowBlank="1" showInputMessage="1" showErrorMessage="1" sqref="E7:K7" xr:uid="{707E4C6E-F2C6-4719-9106-9AA263F8E752}">
      <formula1>INC</formula1>
    </dataValidation>
    <dataValidation type="list" allowBlank="1" showInputMessage="1" showErrorMessage="1" sqref="D86:I86" xr:uid="{0859C059-51CD-4981-9201-D686B21A35DF}">
      <formula1>_xlfn.SWITCH($B86,"Incinérateur",INC,"LET",LET,"LEDCD",LEDCD,"Centre de transfert",CT)</formula1>
    </dataValidation>
    <dataValidation type="list" allowBlank="1" showInputMessage="1" showErrorMessage="1" sqref="D87:I87 E85:I85 E78:I78 D78:D85" xr:uid="{9C1A82C5-DDB5-4CD4-ABAF-BAE30D06B0B8}">
      <formula1>_xlfn.SWITCH($B78,"Incinérateur",INC,"LET",LET,"LEDCD",LEDCD)</formula1>
    </dataValidation>
    <dataValidation type="list" allowBlank="1" showInputMessage="1" showErrorMessage="1" sqref="B78:B87" xr:uid="{EBDF27A0-9A68-4FF4-89AC-6EFFAE29BAE1}">
      <formula1>Type_destination</formula1>
    </dataValidation>
    <dataValidation type="list" allowBlank="1" showInputMessage="1" showErrorMessage="1" sqref="D52:I61" xr:uid="{05AF6469-E3DB-45C6-BD44-0CE07C1EBE1B}">
      <formula1>CT</formula1>
    </dataValidation>
  </dataValidations>
  <hyperlinks>
    <hyperlink ref="B109" r:id="rId1" xr:uid="{7FFD818B-D934-4F82-8A33-2559470DD112}"/>
    <hyperlink ref="B109:D109" r:id="rId2" display="redevances@environnement.gouv.qc.ca" xr:uid="{A53E0236-E33E-4CC2-9AD0-E7F74F041C63}"/>
  </hyperlinks>
  <printOptions horizontalCentered="1" verticalCentered="1"/>
  <pageMargins left="0.23622047244094491" right="0.23622047244094491" top="0.55118110236220474" bottom="0.55118110236220474" header="0.31496062992125984" footer="0.31496062992125984"/>
  <pageSetup scale="65" orientation="portrait" cellComments="asDisplayed" r:id="rId3"/>
  <headerFooter alignWithMargins="0">
    <oddFooter>&amp;CPage &amp;P de &amp;N</oddFooter>
  </headerFooter>
  <ignoredErrors>
    <ignoredError sqref="K70"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41" r:id="rId6" name="Check Box 17">
              <controlPr defaultSize="0" autoFill="0" autoLine="0" autoPict="0">
                <anchor moveWithCells="1">
                  <from>
                    <xdr:col>1</xdr:col>
                    <xdr:colOff>152400</xdr:colOff>
                    <xdr:row>40</xdr:row>
                    <xdr:rowOff>9525</xdr:rowOff>
                  </from>
                  <to>
                    <xdr:col>1</xdr:col>
                    <xdr:colOff>466725</xdr:colOff>
                    <xdr:row>40</xdr:row>
                    <xdr:rowOff>219075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xdr:col>
                    <xdr:colOff>152400</xdr:colOff>
                    <xdr:row>41</xdr:row>
                    <xdr:rowOff>9525</xdr:rowOff>
                  </from>
                  <to>
                    <xdr:col>1</xdr:col>
                    <xdr:colOff>466725</xdr:colOff>
                    <xdr:row>41</xdr:row>
                    <xdr:rowOff>219075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xdr:col>
                    <xdr:colOff>152400</xdr:colOff>
                    <xdr:row>42</xdr:row>
                    <xdr:rowOff>9525</xdr:rowOff>
                  </from>
                  <to>
                    <xdr:col>1</xdr:col>
                    <xdr:colOff>466725</xdr:colOff>
                    <xdr:row>42</xdr:row>
                    <xdr:rowOff>219075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1</xdr:col>
                    <xdr:colOff>152400</xdr:colOff>
                    <xdr:row>43</xdr:row>
                    <xdr:rowOff>9525</xdr:rowOff>
                  </from>
                  <to>
                    <xdr:col>1</xdr:col>
                    <xdr:colOff>466725</xdr:colOff>
                    <xdr:row>43</xdr:row>
                    <xdr:rowOff>219075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xdr:col>
                    <xdr:colOff>152400</xdr:colOff>
                    <xdr:row>104</xdr:row>
                    <xdr:rowOff>9525</xdr:rowOff>
                  </from>
                  <to>
                    <xdr:col>1</xdr:col>
                    <xdr:colOff>466725</xdr:colOff>
                    <xdr:row>104</xdr:row>
                    <xdr:rowOff>228600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1</xdr:col>
                    <xdr:colOff>152400</xdr:colOff>
                    <xdr:row>102</xdr:row>
                    <xdr:rowOff>38100</xdr:rowOff>
                  </from>
                  <to>
                    <xdr:col>1</xdr:col>
                    <xdr:colOff>466725</xdr:colOff>
                    <xdr:row>102</xdr:row>
                    <xdr:rowOff>257175</xdr:rowOff>
                  </to>
                </anchor>
              </controlPr>
            </control>
          </mc:Choice>
        </mc:AlternateContent>
        <mc:AlternateContent xmlns:mc="http://schemas.openxmlformats.org/markup-compatibility/2006">
          <mc:Choice Requires="x14">
            <control shapeId="1142" r:id="rId12" name="Check Box 118">
              <controlPr defaultSize="0" autoFill="0" autoLine="0" autoPict="0">
                <anchor moveWithCells="1">
                  <from>
                    <xdr:col>1</xdr:col>
                    <xdr:colOff>152400</xdr:colOff>
                    <xdr:row>105</xdr:row>
                    <xdr:rowOff>9525</xdr:rowOff>
                  </from>
                  <to>
                    <xdr:col>1</xdr:col>
                    <xdr:colOff>466725</xdr:colOff>
                    <xdr:row>105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87943-C6F9-439B-9D44-6E5227390CDF}">
  <dimension ref="A1:G124"/>
  <sheetViews>
    <sheetView workbookViewId="0">
      <selection activeCell="G58" sqref="G58"/>
    </sheetView>
  </sheetViews>
  <sheetFormatPr baseColWidth="10" defaultRowHeight="12.75" x14ac:dyDescent="0.2"/>
  <cols>
    <col min="1" max="1" width="16.42578125" style="49" bestFit="1" customWidth="1"/>
    <col min="2" max="2" width="92.140625" customWidth="1"/>
    <col min="3" max="3" width="18" style="49" customWidth="1"/>
    <col min="4" max="4" width="30" bestFit="1" customWidth="1"/>
    <col min="5" max="5" width="21.5703125" bestFit="1" customWidth="1"/>
    <col min="7" max="7" width="31.85546875" bestFit="1" customWidth="1"/>
  </cols>
  <sheetData>
    <row r="1" spans="1:7" ht="38.25" x14ac:dyDescent="0.2">
      <c r="A1" s="37" t="s">
        <v>62</v>
      </c>
      <c r="B1" s="38" t="s">
        <v>63</v>
      </c>
      <c r="C1" s="38" t="s">
        <v>64</v>
      </c>
      <c r="D1" s="37" t="s">
        <v>8</v>
      </c>
      <c r="E1" s="37" t="s">
        <v>9</v>
      </c>
      <c r="G1" s="39" t="s">
        <v>65</v>
      </c>
    </row>
    <row r="2" spans="1:7" x14ac:dyDescent="0.2">
      <c r="A2" s="37" t="s">
        <v>66</v>
      </c>
      <c r="B2" s="40" t="s">
        <v>67</v>
      </c>
      <c r="C2" s="41" t="s">
        <v>68</v>
      </c>
      <c r="D2" s="42" t="s">
        <v>69</v>
      </c>
      <c r="E2" s="43" t="s">
        <v>70</v>
      </c>
      <c r="G2" s="44" t="s">
        <v>86</v>
      </c>
    </row>
    <row r="3" spans="1:7" x14ac:dyDescent="0.2">
      <c r="A3" s="37" t="s">
        <v>66</v>
      </c>
      <c r="B3" s="40" t="s">
        <v>71</v>
      </c>
      <c r="C3" s="41" t="s">
        <v>72</v>
      </c>
      <c r="D3" s="42" t="s">
        <v>69</v>
      </c>
      <c r="E3" s="43" t="s">
        <v>73</v>
      </c>
    </row>
    <row r="4" spans="1:7" x14ac:dyDescent="0.2">
      <c r="A4" s="37" t="s">
        <v>66</v>
      </c>
      <c r="B4" s="40" t="s">
        <v>74</v>
      </c>
      <c r="C4" s="41" t="s">
        <v>75</v>
      </c>
      <c r="D4" s="42" t="s">
        <v>76</v>
      </c>
      <c r="E4" s="43" t="s">
        <v>77</v>
      </c>
      <c r="G4" s="45" t="s">
        <v>78</v>
      </c>
    </row>
    <row r="5" spans="1:7" x14ac:dyDescent="0.2">
      <c r="A5" s="37" t="s">
        <v>66</v>
      </c>
      <c r="B5" s="40" t="s">
        <v>79</v>
      </c>
      <c r="C5" s="41" t="s">
        <v>80</v>
      </c>
      <c r="D5" s="42" t="s">
        <v>76</v>
      </c>
      <c r="E5" s="43" t="s">
        <v>81</v>
      </c>
      <c r="G5" s="44" t="s">
        <v>82</v>
      </c>
    </row>
    <row r="6" spans="1:7" x14ac:dyDescent="0.2">
      <c r="A6" s="37" t="s">
        <v>66</v>
      </c>
      <c r="B6" s="40" t="s">
        <v>83</v>
      </c>
      <c r="C6" s="41" t="s">
        <v>84</v>
      </c>
      <c r="D6" s="42" t="s">
        <v>76</v>
      </c>
      <c r="E6" s="43" t="s">
        <v>85</v>
      </c>
      <c r="G6" s="44" t="s">
        <v>91</v>
      </c>
    </row>
    <row r="7" spans="1:7" x14ac:dyDescent="0.2">
      <c r="A7" s="37" t="s">
        <v>66</v>
      </c>
      <c r="B7" s="40" t="s">
        <v>87</v>
      </c>
      <c r="C7" s="41" t="s">
        <v>88</v>
      </c>
      <c r="D7" s="42" t="s">
        <v>89</v>
      </c>
      <c r="E7" s="43" t="s">
        <v>90</v>
      </c>
      <c r="G7" s="44" t="s">
        <v>66</v>
      </c>
    </row>
    <row r="8" spans="1:7" x14ac:dyDescent="0.2">
      <c r="A8" s="37" t="s">
        <v>66</v>
      </c>
      <c r="B8" s="40" t="s">
        <v>92</v>
      </c>
      <c r="C8" s="41" t="s">
        <v>93</v>
      </c>
      <c r="D8" s="42" t="s">
        <v>94</v>
      </c>
      <c r="E8" s="43" t="s">
        <v>85</v>
      </c>
    </row>
    <row r="9" spans="1:7" x14ac:dyDescent="0.2">
      <c r="A9" s="37" t="s">
        <v>66</v>
      </c>
      <c r="B9" s="40" t="s">
        <v>95</v>
      </c>
      <c r="C9" s="41" t="s">
        <v>96</v>
      </c>
      <c r="D9" s="42" t="s">
        <v>94</v>
      </c>
      <c r="E9" s="43" t="s">
        <v>85</v>
      </c>
    </row>
    <row r="10" spans="1:7" x14ac:dyDescent="0.2">
      <c r="A10" s="37" t="s">
        <v>66</v>
      </c>
      <c r="B10" s="40" t="s">
        <v>97</v>
      </c>
      <c r="C10" s="41" t="s">
        <v>98</v>
      </c>
      <c r="D10" s="42" t="s">
        <v>99</v>
      </c>
      <c r="E10" s="43" t="s">
        <v>85</v>
      </c>
    </row>
    <row r="11" spans="1:7" x14ac:dyDescent="0.2">
      <c r="A11" s="37" t="s">
        <v>66</v>
      </c>
      <c r="B11" s="40" t="s">
        <v>100</v>
      </c>
      <c r="C11" s="41" t="s">
        <v>101</v>
      </c>
      <c r="D11" s="42" t="s">
        <v>99</v>
      </c>
      <c r="E11" s="43" t="s">
        <v>85</v>
      </c>
    </row>
    <row r="12" spans="1:7" x14ac:dyDescent="0.2">
      <c r="A12" s="37" t="s">
        <v>66</v>
      </c>
      <c r="B12" s="40" t="s">
        <v>102</v>
      </c>
      <c r="C12" s="41" t="s">
        <v>103</v>
      </c>
      <c r="D12" s="42" t="s">
        <v>104</v>
      </c>
      <c r="E12" s="43" t="s">
        <v>105</v>
      </c>
    </row>
    <row r="13" spans="1:7" x14ac:dyDescent="0.2">
      <c r="A13" s="37" t="s">
        <v>66</v>
      </c>
      <c r="B13" s="40" t="s">
        <v>415</v>
      </c>
      <c r="C13" s="41" t="s">
        <v>414</v>
      </c>
      <c r="D13" s="42" t="s">
        <v>104</v>
      </c>
      <c r="E13" s="43" t="s">
        <v>105</v>
      </c>
    </row>
    <row r="14" spans="1:7" x14ac:dyDescent="0.2">
      <c r="A14" s="37" t="s">
        <v>66</v>
      </c>
      <c r="B14" s="40" t="s">
        <v>106</v>
      </c>
      <c r="C14" s="41" t="s">
        <v>107</v>
      </c>
      <c r="D14" s="42" t="s">
        <v>104</v>
      </c>
      <c r="E14" s="43" t="s">
        <v>85</v>
      </c>
    </row>
    <row r="15" spans="1:7" x14ac:dyDescent="0.2">
      <c r="A15" s="37" t="s">
        <v>66</v>
      </c>
      <c r="B15" s="40" t="s">
        <v>108</v>
      </c>
      <c r="C15" s="41" t="s">
        <v>109</v>
      </c>
      <c r="D15" s="42" t="s">
        <v>104</v>
      </c>
      <c r="E15" s="43" t="s">
        <v>85</v>
      </c>
    </row>
    <row r="16" spans="1:7" x14ac:dyDescent="0.2">
      <c r="A16" s="37" t="s">
        <v>66</v>
      </c>
      <c r="B16" s="40" t="s">
        <v>110</v>
      </c>
      <c r="C16" s="41" t="s">
        <v>111</v>
      </c>
      <c r="D16" s="42" t="s">
        <v>104</v>
      </c>
      <c r="E16" s="43" t="s">
        <v>85</v>
      </c>
    </row>
    <row r="17" spans="1:5" x14ac:dyDescent="0.2">
      <c r="A17" s="37" t="s">
        <v>66</v>
      </c>
      <c r="B17" s="40" t="s">
        <v>112</v>
      </c>
      <c r="C17" s="41" t="s">
        <v>113</v>
      </c>
      <c r="D17" s="42" t="s">
        <v>104</v>
      </c>
      <c r="E17" s="43" t="s">
        <v>114</v>
      </c>
    </row>
    <row r="18" spans="1:5" x14ac:dyDescent="0.2">
      <c r="A18" s="37" t="s">
        <v>66</v>
      </c>
      <c r="B18" s="40" t="s">
        <v>115</v>
      </c>
      <c r="C18" s="41" t="s">
        <v>116</v>
      </c>
      <c r="D18" s="42" t="s">
        <v>104</v>
      </c>
      <c r="E18" s="43" t="s">
        <v>325</v>
      </c>
    </row>
    <row r="19" spans="1:5" x14ac:dyDescent="0.2">
      <c r="A19" s="37" t="s">
        <v>66</v>
      </c>
      <c r="B19" s="40" t="s">
        <v>117</v>
      </c>
      <c r="C19" s="41" t="s">
        <v>118</v>
      </c>
      <c r="D19" s="42" t="s">
        <v>104</v>
      </c>
      <c r="E19" s="43" t="s">
        <v>119</v>
      </c>
    </row>
    <row r="20" spans="1:5" x14ac:dyDescent="0.2">
      <c r="A20" s="37" t="s">
        <v>66</v>
      </c>
      <c r="B20" s="40" t="s">
        <v>120</v>
      </c>
      <c r="C20" s="41" t="s">
        <v>121</v>
      </c>
      <c r="D20" s="42" t="s">
        <v>122</v>
      </c>
      <c r="E20" s="43" t="s">
        <v>123</v>
      </c>
    </row>
    <row r="21" spans="1:5" x14ac:dyDescent="0.2">
      <c r="A21" s="37" t="s">
        <v>66</v>
      </c>
      <c r="B21" s="46" t="s">
        <v>124</v>
      </c>
      <c r="C21" s="41" t="s">
        <v>125</v>
      </c>
      <c r="D21" s="42" t="s">
        <v>126</v>
      </c>
      <c r="E21" s="43" t="s">
        <v>127</v>
      </c>
    </row>
    <row r="22" spans="1:5" x14ac:dyDescent="0.2">
      <c r="A22" s="37" t="s">
        <v>66</v>
      </c>
      <c r="B22" s="40" t="s">
        <v>128</v>
      </c>
      <c r="C22" s="41" t="s">
        <v>129</v>
      </c>
      <c r="D22" s="42" t="s">
        <v>130</v>
      </c>
      <c r="E22" s="43" t="s">
        <v>131</v>
      </c>
    </row>
    <row r="23" spans="1:5" x14ac:dyDescent="0.2">
      <c r="A23" s="37" t="s">
        <v>66</v>
      </c>
      <c r="B23" s="40" t="s">
        <v>132</v>
      </c>
      <c r="C23" s="41" t="s">
        <v>133</v>
      </c>
      <c r="D23" s="42" t="s">
        <v>130</v>
      </c>
      <c r="E23" s="43" t="s">
        <v>134</v>
      </c>
    </row>
    <row r="24" spans="1:5" x14ac:dyDescent="0.2">
      <c r="A24" s="37" t="s">
        <v>66</v>
      </c>
      <c r="B24" s="40" t="s">
        <v>135</v>
      </c>
      <c r="C24" s="41" t="s">
        <v>136</v>
      </c>
      <c r="D24" s="42" t="s">
        <v>130</v>
      </c>
      <c r="E24" s="43" t="s">
        <v>137</v>
      </c>
    </row>
    <row r="25" spans="1:5" x14ac:dyDescent="0.2">
      <c r="A25" s="37" t="s">
        <v>66</v>
      </c>
      <c r="B25" s="40" t="s">
        <v>138</v>
      </c>
      <c r="C25" s="41" t="s">
        <v>139</v>
      </c>
      <c r="D25" s="42" t="s">
        <v>140</v>
      </c>
      <c r="E25" s="43" t="s">
        <v>85</v>
      </c>
    </row>
    <row r="26" spans="1:5" x14ac:dyDescent="0.2">
      <c r="A26" s="37" t="s">
        <v>66</v>
      </c>
      <c r="B26" s="40" t="s">
        <v>141</v>
      </c>
      <c r="C26" s="41" t="s">
        <v>142</v>
      </c>
      <c r="D26" s="42" t="s">
        <v>143</v>
      </c>
      <c r="E26" s="43" t="s">
        <v>144</v>
      </c>
    </row>
    <row r="27" spans="1:5" x14ac:dyDescent="0.2">
      <c r="A27" s="37" t="s">
        <v>66</v>
      </c>
      <c r="B27" s="40" t="s">
        <v>145</v>
      </c>
      <c r="C27" s="41" t="s">
        <v>146</v>
      </c>
      <c r="D27" s="42" t="s">
        <v>143</v>
      </c>
      <c r="E27" s="43" t="s">
        <v>144</v>
      </c>
    </row>
    <row r="28" spans="1:5" x14ac:dyDescent="0.2">
      <c r="A28" s="37" t="s">
        <v>66</v>
      </c>
      <c r="B28" s="40" t="s">
        <v>147</v>
      </c>
      <c r="C28" s="41" t="s">
        <v>148</v>
      </c>
      <c r="D28" s="42" t="s">
        <v>143</v>
      </c>
      <c r="E28" s="43" t="s">
        <v>149</v>
      </c>
    </row>
    <row r="29" spans="1:5" x14ac:dyDescent="0.2">
      <c r="A29" s="37" t="s">
        <v>66</v>
      </c>
      <c r="B29" s="40" t="s">
        <v>150</v>
      </c>
      <c r="C29" s="41" t="s">
        <v>151</v>
      </c>
      <c r="D29" s="42" t="s">
        <v>143</v>
      </c>
      <c r="E29" s="43" t="s">
        <v>149</v>
      </c>
    </row>
    <row r="30" spans="1:5" x14ac:dyDescent="0.2">
      <c r="A30" s="37" t="s">
        <v>66</v>
      </c>
      <c r="B30" s="46" t="s">
        <v>152</v>
      </c>
      <c r="C30" s="41" t="s">
        <v>153</v>
      </c>
      <c r="D30" s="42" t="s">
        <v>143</v>
      </c>
      <c r="E30" s="43" t="s">
        <v>154</v>
      </c>
    </row>
    <row r="31" spans="1:5" x14ac:dyDescent="0.2">
      <c r="A31" s="37" t="s">
        <v>66</v>
      </c>
      <c r="B31" s="40" t="s">
        <v>155</v>
      </c>
      <c r="C31" s="41" t="s">
        <v>156</v>
      </c>
      <c r="D31" s="42" t="s">
        <v>143</v>
      </c>
      <c r="E31" s="43" t="s">
        <v>157</v>
      </c>
    </row>
    <row r="32" spans="1:5" x14ac:dyDescent="0.2">
      <c r="A32" s="37" t="s">
        <v>66</v>
      </c>
      <c r="B32" s="46" t="s">
        <v>158</v>
      </c>
      <c r="C32" s="41" t="s">
        <v>159</v>
      </c>
      <c r="D32" s="42" t="s">
        <v>143</v>
      </c>
      <c r="E32" s="43" t="s">
        <v>160</v>
      </c>
    </row>
    <row r="33" spans="1:7" x14ac:dyDescent="0.2">
      <c r="A33" s="37" t="s">
        <v>66</v>
      </c>
      <c r="B33" s="40" t="s">
        <v>161</v>
      </c>
      <c r="C33" s="41" t="s">
        <v>162</v>
      </c>
      <c r="D33" s="42" t="s">
        <v>143</v>
      </c>
      <c r="E33" s="43" t="s">
        <v>160</v>
      </c>
    </row>
    <row r="34" spans="1:7" x14ac:dyDescent="0.2">
      <c r="A34" s="37" t="s">
        <v>66</v>
      </c>
      <c r="B34" s="40" t="s">
        <v>163</v>
      </c>
      <c r="C34" s="41" t="s">
        <v>164</v>
      </c>
      <c r="D34" s="42" t="s">
        <v>143</v>
      </c>
      <c r="E34" s="43" t="s">
        <v>165</v>
      </c>
    </row>
    <row r="35" spans="1:7" x14ac:dyDescent="0.2">
      <c r="A35" s="37" t="s">
        <v>66</v>
      </c>
      <c r="B35" s="40" t="s">
        <v>166</v>
      </c>
      <c r="C35" s="41" t="s">
        <v>167</v>
      </c>
      <c r="D35" s="42" t="s">
        <v>143</v>
      </c>
      <c r="E35" s="43" t="s">
        <v>85</v>
      </c>
    </row>
    <row r="36" spans="1:7" x14ac:dyDescent="0.2">
      <c r="A36" s="37" t="s">
        <v>66</v>
      </c>
      <c r="B36" s="46" t="s">
        <v>168</v>
      </c>
      <c r="C36" s="41" t="s">
        <v>169</v>
      </c>
      <c r="D36" s="42" t="s">
        <v>143</v>
      </c>
      <c r="E36" s="43" t="s">
        <v>85</v>
      </c>
    </row>
    <row r="37" spans="1:7" x14ac:dyDescent="0.2">
      <c r="A37" s="37" t="s">
        <v>66</v>
      </c>
      <c r="B37" s="40" t="s">
        <v>170</v>
      </c>
      <c r="C37" s="41" t="s">
        <v>171</v>
      </c>
      <c r="D37" s="42" t="s">
        <v>143</v>
      </c>
      <c r="E37" s="43" t="s">
        <v>85</v>
      </c>
    </row>
    <row r="38" spans="1:7" x14ac:dyDescent="0.2">
      <c r="A38" s="37" t="s">
        <v>66</v>
      </c>
      <c r="B38" s="40" t="s">
        <v>172</v>
      </c>
      <c r="C38" s="41" t="s">
        <v>173</v>
      </c>
      <c r="D38" s="42" t="s">
        <v>174</v>
      </c>
      <c r="E38" s="43" t="s">
        <v>175</v>
      </c>
    </row>
    <row r="39" spans="1:7" x14ac:dyDescent="0.2">
      <c r="A39" s="37" t="s">
        <v>66</v>
      </c>
      <c r="B39" s="40" t="s">
        <v>176</v>
      </c>
      <c r="C39" s="41" t="s">
        <v>177</v>
      </c>
      <c r="D39" s="42" t="s">
        <v>174</v>
      </c>
      <c r="E39" s="43" t="s">
        <v>178</v>
      </c>
    </row>
    <row r="40" spans="1:7" x14ac:dyDescent="0.2">
      <c r="A40" s="37" t="s">
        <v>179</v>
      </c>
      <c r="B40" s="40" t="s">
        <v>180</v>
      </c>
      <c r="C40" s="41" t="s">
        <v>181</v>
      </c>
      <c r="D40" s="42" t="s">
        <v>89</v>
      </c>
      <c r="E40" s="43" t="s">
        <v>182</v>
      </c>
    </row>
    <row r="41" spans="1:7" x14ac:dyDescent="0.2">
      <c r="A41" s="37" t="s">
        <v>179</v>
      </c>
      <c r="B41" s="40" t="s">
        <v>183</v>
      </c>
      <c r="C41" s="41" t="s">
        <v>184</v>
      </c>
      <c r="D41" s="42" t="s">
        <v>185</v>
      </c>
      <c r="E41" s="43" t="s">
        <v>85</v>
      </c>
    </row>
    <row r="42" spans="1:7" x14ac:dyDescent="0.2">
      <c r="A42" s="70" t="s">
        <v>179</v>
      </c>
      <c r="B42" s="71" t="s">
        <v>102</v>
      </c>
      <c r="C42" s="72" t="s">
        <v>103</v>
      </c>
      <c r="D42" s="73" t="s">
        <v>104</v>
      </c>
      <c r="E42" s="74" t="s">
        <v>105</v>
      </c>
      <c r="G42" t="s">
        <v>418</v>
      </c>
    </row>
    <row r="43" spans="1:7" x14ac:dyDescent="0.2">
      <c r="A43" s="70" t="s">
        <v>179</v>
      </c>
      <c r="B43" s="71" t="s">
        <v>415</v>
      </c>
      <c r="C43" s="72" t="s">
        <v>414</v>
      </c>
      <c r="D43" s="73" t="s">
        <v>104</v>
      </c>
      <c r="E43" s="74" t="s">
        <v>105</v>
      </c>
      <c r="G43" t="s">
        <v>418</v>
      </c>
    </row>
    <row r="44" spans="1:7" x14ac:dyDescent="0.2">
      <c r="A44" s="37" t="s">
        <v>179</v>
      </c>
      <c r="B44" s="40" t="s">
        <v>186</v>
      </c>
      <c r="C44" s="41" t="s">
        <v>187</v>
      </c>
      <c r="D44" s="42" t="s">
        <v>122</v>
      </c>
      <c r="E44" s="43" t="s">
        <v>188</v>
      </c>
    </row>
    <row r="45" spans="1:7" x14ac:dyDescent="0.2">
      <c r="A45" s="37" t="s">
        <v>179</v>
      </c>
      <c r="B45" s="40" t="s">
        <v>189</v>
      </c>
      <c r="C45" s="41" t="s">
        <v>190</v>
      </c>
      <c r="D45" s="42" t="s">
        <v>191</v>
      </c>
      <c r="E45" s="43" t="s">
        <v>192</v>
      </c>
    </row>
    <row r="46" spans="1:7" x14ac:dyDescent="0.2">
      <c r="A46" s="37" t="s">
        <v>179</v>
      </c>
      <c r="B46" s="40" t="s">
        <v>193</v>
      </c>
      <c r="C46" s="41" t="s">
        <v>194</v>
      </c>
      <c r="D46" s="42" t="s">
        <v>126</v>
      </c>
      <c r="E46" s="43" t="s">
        <v>85</v>
      </c>
    </row>
    <row r="47" spans="1:7" x14ac:dyDescent="0.2">
      <c r="A47" s="37" t="s">
        <v>179</v>
      </c>
      <c r="B47" s="40" t="s">
        <v>195</v>
      </c>
      <c r="C47" s="41" t="s">
        <v>196</v>
      </c>
      <c r="D47" s="42" t="s">
        <v>130</v>
      </c>
      <c r="E47" s="43" t="s">
        <v>131</v>
      </c>
    </row>
    <row r="48" spans="1:7" x14ac:dyDescent="0.2">
      <c r="A48" s="37" t="s">
        <v>197</v>
      </c>
      <c r="B48" s="40" t="s">
        <v>198</v>
      </c>
      <c r="C48" s="41" t="s">
        <v>199</v>
      </c>
      <c r="D48" s="42" t="s">
        <v>89</v>
      </c>
      <c r="E48" s="43" t="s">
        <v>85</v>
      </c>
    </row>
    <row r="49" spans="1:5" x14ac:dyDescent="0.2">
      <c r="A49" s="37" t="s">
        <v>197</v>
      </c>
      <c r="B49" s="40" t="s">
        <v>200</v>
      </c>
      <c r="C49" s="41" t="s">
        <v>201</v>
      </c>
      <c r="D49" s="42" t="s">
        <v>99</v>
      </c>
      <c r="E49" s="43" t="s">
        <v>85</v>
      </c>
    </row>
    <row r="50" spans="1:5" x14ac:dyDescent="0.2">
      <c r="A50" s="37" t="s">
        <v>197</v>
      </c>
      <c r="B50" s="40" t="s">
        <v>202</v>
      </c>
      <c r="C50" s="41" t="s">
        <v>203</v>
      </c>
      <c r="D50" s="42" t="s">
        <v>130</v>
      </c>
      <c r="E50" s="43" t="s">
        <v>85</v>
      </c>
    </row>
    <row r="51" spans="1:5" x14ac:dyDescent="0.2">
      <c r="A51" s="37" t="s">
        <v>197</v>
      </c>
      <c r="B51" s="40" t="s">
        <v>204</v>
      </c>
      <c r="C51" s="41" t="s">
        <v>205</v>
      </c>
      <c r="D51" s="42" t="s">
        <v>143</v>
      </c>
      <c r="E51" s="43" t="s">
        <v>85</v>
      </c>
    </row>
    <row r="52" spans="1:5" x14ac:dyDescent="0.2">
      <c r="A52" s="37" t="s">
        <v>91</v>
      </c>
      <c r="B52" s="46" t="s">
        <v>206</v>
      </c>
      <c r="C52" s="41" t="s">
        <v>207</v>
      </c>
      <c r="D52" s="42" t="s">
        <v>76</v>
      </c>
      <c r="E52" s="43" t="s">
        <v>77</v>
      </c>
    </row>
    <row r="53" spans="1:5" x14ac:dyDescent="0.2">
      <c r="A53" s="37" t="s">
        <v>91</v>
      </c>
      <c r="B53" s="40" t="s">
        <v>208</v>
      </c>
      <c r="C53" s="41" t="s">
        <v>209</v>
      </c>
      <c r="D53" s="42" t="s">
        <v>76</v>
      </c>
      <c r="E53" s="43" t="s">
        <v>81</v>
      </c>
    </row>
    <row r="54" spans="1:5" x14ac:dyDescent="0.2">
      <c r="A54" s="37" t="s">
        <v>91</v>
      </c>
      <c r="B54" s="40" t="s">
        <v>210</v>
      </c>
      <c r="C54" s="41" t="s">
        <v>211</v>
      </c>
      <c r="D54" s="42" t="s">
        <v>185</v>
      </c>
      <c r="E54" s="43" t="s">
        <v>85</v>
      </c>
    </row>
    <row r="55" spans="1:5" x14ac:dyDescent="0.2">
      <c r="A55" s="37" t="s">
        <v>91</v>
      </c>
      <c r="B55" s="40" t="s">
        <v>212</v>
      </c>
      <c r="C55" s="41" t="s">
        <v>213</v>
      </c>
      <c r="D55" s="42" t="s">
        <v>104</v>
      </c>
      <c r="E55" s="43" t="s">
        <v>114</v>
      </c>
    </row>
    <row r="56" spans="1:5" x14ac:dyDescent="0.2">
      <c r="A56" s="37" t="s">
        <v>91</v>
      </c>
      <c r="B56" s="40" t="s">
        <v>214</v>
      </c>
      <c r="C56" s="41" t="s">
        <v>215</v>
      </c>
      <c r="D56" s="42" t="s">
        <v>216</v>
      </c>
      <c r="E56" s="43" t="s">
        <v>217</v>
      </c>
    </row>
    <row r="57" spans="1:5" x14ac:dyDescent="0.2">
      <c r="A57" s="37" t="s">
        <v>91</v>
      </c>
      <c r="B57" s="40" t="s">
        <v>218</v>
      </c>
      <c r="C57" s="41" t="s">
        <v>219</v>
      </c>
      <c r="D57" s="42" t="s">
        <v>216</v>
      </c>
      <c r="E57" s="43" t="s">
        <v>220</v>
      </c>
    </row>
    <row r="58" spans="1:5" x14ac:dyDescent="0.2">
      <c r="A58" s="37" t="s">
        <v>91</v>
      </c>
      <c r="B58" s="40" t="s">
        <v>221</v>
      </c>
      <c r="C58" s="41" t="s">
        <v>222</v>
      </c>
      <c r="D58" s="42" t="s">
        <v>174</v>
      </c>
      <c r="E58" s="43" t="s">
        <v>223</v>
      </c>
    </row>
    <row r="59" spans="1:5" x14ac:dyDescent="0.2">
      <c r="A59" s="37" t="s">
        <v>224</v>
      </c>
      <c r="B59" s="47" t="s">
        <v>225</v>
      </c>
      <c r="C59" s="48" t="s">
        <v>226</v>
      </c>
      <c r="D59" s="42" t="s">
        <v>185</v>
      </c>
      <c r="E59" s="43" t="s">
        <v>85</v>
      </c>
    </row>
    <row r="60" spans="1:5" x14ac:dyDescent="0.2">
      <c r="A60" s="37" t="s">
        <v>224</v>
      </c>
      <c r="B60" s="47" t="s">
        <v>227</v>
      </c>
      <c r="C60" s="48" t="s">
        <v>228</v>
      </c>
      <c r="D60" s="42" t="s">
        <v>185</v>
      </c>
      <c r="E60" s="43" t="s">
        <v>85</v>
      </c>
    </row>
    <row r="61" spans="1:5" x14ac:dyDescent="0.2">
      <c r="A61" s="37" t="s">
        <v>224</v>
      </c>
      <c r="B61" s="47" t="s">
        <v>229</v>
      </c>
      <c r="C61" s="48" t="s">
        <v>230</v>
      </c>
      <c r="D61" s="42" t="s">
        <v>185</v>
      </c>
      <c r="E61" s="43" t="s">
        <v>85</v>
      </c>
    </row>
    <row r="62" spans="1:5" x14ac:dyDescent="0.2">
      <c r="A62" s="37" t="s">
        <v>224</v>
      </c>
      <c r="B62" s="47" t="s">
        <v>231</v>
      </c>
      <c r="C62" s="48" t="s">
        <v>232</v>
      </c>
      <c r="D62" s="42" t="s">
        <v>185</v>
      </c>
      <c r="E62" s="43" t="s">
        <v>85</v>
      </c>
    </row>
    <row r="63" spans="1:5" x14ac:dyDescent="0.2">
      <c r="A63" s="37" t="s">
        <v>224</v>
      </c>
      <c r="B63" s="47" t="s">
        <v>233</v>
      </c>
      <c r="C63" s="37" t="s">
        <v>234</v>
      </c>
      <c r="D63" s="42" t="s">
        <v>185</v>
      </c>
      <c r="E63" s="43" t="s">
        <v>85</v>
      </c>
    </row>
    <row r="64" spans="1:5" x14ac:dyDescent="0.2">
      <c r="A64" s="37" t="s">
        <v>224</v>
      </c>
      <c r="B64" s="47" t="s">
        <v>235</v>
      </c>
      <c r="C64" s="48" t="s">
        <v>236</v>
      </c>
      <c r="D64" s="42" t="s">
        <v>185</v>
      </c>
      <c r="E64" s="43" t="s">
        <v>85</v>
      </c>
    </row>
    <row r="65" spans="1:5" x14ac:dyDescent="0.2">
      <c r="A65" s="37" t="s">
        <v>224</v>
      </c>
      <c r="B65" s="47" t="s">
        <v>237</v>
      </c>
      <c r="C65" s="48" t="s">
        <v>238</v>
      </c>
      <c r="D65" s="42" t="s">
        <v>185</v>
      </c>
      <c r="E65" s="43" t="s">
        <v>85</v>
      </c>
    </row>
    <row r="66" spans="1:5" x14ac:dyDescent="0.2">
      <c r="A66" s="37" t="s">
        <v>224</v>
      </c>
      <c r="B66" s="47" t="s">
        <v>239</v>
      </c>
      <c r="C66" s="48" t="s">
        <v>240</v>
      </c>
      <c r="D66" s="42" t="s">
        <v>191</v>
      </c>
      <c r="E66" s="43" t="s">
        <v>241</v>
      </c>
    </row>
    <row r="67" spans="1:5" x14ac:dyDescent="0.2">
      <c r="A67" s="37" t="s">
        <v>224</v>
      </c>
      <c r="B67" s="47" t="s">
        <v>242</v>
      </c>
      <c r="C67" s="48" t="s">
        <v>243</v>
      </c>
      <c r="D67" s="42" t="s">
        <v>191</v>
      </c>
      <c r="E67" s="43" t="s">
        <v>244</v>
      </c>
    </row>
    <row r="68" spans="1:5" x14ac:dyDescent="0.2">
      <c r="A68" s="37" t="s">
        <v>224</v>
      </c>
      <c r="B68" s="47" t="s">
        <v>245</v>
      </c>
      <c r="C68" s="48" t="s">
        <v>246</v>
      </c>
      <c r="D68" s="42" t="s">
        <v>191</v>
      </c>
      <c r="E68" s="43" t="s">
        <v>247</v>
      </c>
    </row>
    <row r="69" spans="1:5" x14ac:dyDescent="0.2">
      <c r="A69" s="37" t="s">
        <v>224</v>
      </c>
      <c r="B69" s="47" t="s">
        <v>248</v>
      </c>
      <c r="C69" s="48" t="s">
        <v>249</v>
      </c>
      <c r="D69" s="42" t="s">
        <v>191</v>
      </c>
      <c r="E69" s="43" t="s">
        <v>247</v>
      </c>
    </row>
    <row r="70" spans="1:5" x14ac:dyDescent="0.2">
      <c r="A70" s="37" t="s">
        <v>224</v>
      </c>
      <c r="B70" s="47" t="s">
        <v>250</v>
      </c>
      <c r="C70" s="48" t="s">
        <v>251</v>
      </c>
      <c r="D70" s="42" t="s">
        <v>191</v>
      </c>
      <c r="E70" s="43" t="s">
        <v>247</v>
      </c>
    </row>
    <row r="71" spans="1:5" x14ac:dyDescent="0.2">
      <c r="A71" s="37" t="s">
        <v>224</v>
      </c>
      <c r="B71" s="47" t="s">
        <v>252</v>
      </c>
      <c r="C71" s="48" t="s">
        <v>253</v>
      </c>
      <c r="D71" s="42" t="s">
        <v>191</v>
      </c>
      <c r="E71" s="43" t="s">
        <v>247</v>
      </c>
    </row>
    <row r="72" spans="1:5" x14ac:dyDescent="0.2">
      <c r="A72" s="37" t="s">
        <v>224</v>
      </c>
      <c r="B72" s="47" t="s">
        <v>254</v>
      </c>
      <c r="C72" s="48" t="s">
        <v>255</v>
      </c>
      <c r="D72" s="42" t="s">
        <v>256</v>
      </c>
      <c r="E72" s="43" t="s">
        <v>85</v>
      </c>
    </row>
    <row r="73" spans="1:5" x14ac:dyDescent="0.2">
      <c r="A73" s="37" t="s">
        <v>224</v>
      </c>
      <c r="B73" s="47" t="s">
        <v>257</v>
      </c>
      <c r="C73" s="48" t="s">
        <v>258</v>
      </c>
      <c r="D73" s="42" t="s">
        <v>256</v>
      </c>
      <c r="E73" s="43" t="s">
        <v>85</v>
      </c>
    </row>
    <row r="74" spans="1:5" x14ac:dyDescent="0.2">
      <c r="A74" s="37" t="s">
        <v>224</v>
      </c>
      <c r="B74" s="47" t="s">
        <v>259</v>
      </c>
      <c r="C74" s="48" t="s">
        <v>260</v>
      </c>
      <c r="D74" s="42" t="s">
        <v>256</v>
      </c>
      <c r="E74" s="43" t="s">
        <v>85</v>
      </c>
    </row>
    <row r="75" spans="1:5" x14ac:dyDescent="0.2">
      <c r="A75" s="37" t="s">
        <v>224</v>
      </c>
      <c r="B75" s="47" t="s">
        <v>261</v>
      </c>
      <c r="C75" s="48" t="s">
        <v>262</v>
      </c>
      <c r="D75" s="42" t="s">
        <v>256</v>
      </c>
      <c r="E75" s="43" t="s">
        <v>85</v>
      </c>
    </row>
    <row r="76" spans="1:5" x14ac:dyDescent="0.2">
      <c r="A76" s="37" t="s">
        <v>224</v>
      </c>
      <c r="B76" s="47" t="s">
        <v>263</v>
      </c>
      <c r="C76" s="48" t="s">
        <v>264</v>
      </c>
      <c r="D76" s="42" t="s">
        <v>256</v>
      </c>
      <c r="E76" s="43" t="s">
        <v>85</v>
      </c>
    </row>
    <row r="77" spans="1:5" x14ac:dyDescent="0.2">
      <c r="A77" s="37" t="s">
        <v>224</v>
      </c>
      <c r="B77" s="47" t="s">
        <v>265</v>
      </c>
      <c r="C77" s="48" t="s">
        <v>266</v>
      </c>
      <c r="D77" s="42" t="s">
        <v>256</v>
      </c>
      <c r="E77" s="43" t="s">
        <v>85</v>
      </c>
    </row>
    <row r="78" spans="1:5" x14ac:dyDescent="0.2">
      <c r="A78" s="37" t="s">
        <v>224</v>
      </c>
      <c r="B78" s="47" t="s">
        <v>267</v>
      </c>
      <c r="C78" s="48" t="s">
        <v>268</v>
      </c>
      <c r="D78" s="42" t="s">
        <v>256</v>
      </c>
      <c r="E78" s="43" t="s">
        <v>85</v>
      </c>
    </row>
    <row r="79" spans="1:5" x14ac:dyDescent="0.2">
      <c r="A79" s="37" t="s">
        <v>224</v>
      </c>
      <c r="B79" s="47" t="s">
        <v>269</v>
      </c>
      <c r="C79" s="48" t="s">
        <v>270</v>
      </c>
      <c r="D79" s="42" t="s">
        <v>256</v>
      </c>
      <c r="E79" s="43" t="s">
        <v>85</v>
      </c>
    </row>
    <row r="80" spans="1:5" x14ac:dyDescent="0.2">
      <c r="A80" s="37" t="s">
        <v>224</v>
      </c>
      <c r="B80" s="47" t="s">
        <v>271</v>
      </c>
      <c r="C80" s="48" t="s">
        <v>272</v>
      </c>
      <c r="D80" s="42" t="s">
        <v>256</v>
      </c>
      <c r="E80" s="43" t="s">
        <v>85</v>
      </c>
    </row>
    <row r="81" spans="1:5" x14ac:dyDescent="0.2">
      <c r="A81" s="37" t="s">
        <v>224</v>
      </c>
      <c r="B81" s="47" t="s">
        <v>273</v>
      </c>
      <c r="C81" s="48" t="s">
        <v>274</v>
      </c>
      <c r="D81" s="42" t="s">
        <v>256</v>
      </c>
      <c r="E81" s="43" t="s">
        <v>85</v>
      </c>
    </row>
    <row r="82" spans="1:5" x14ac:dyDescent="0.2">
      <c r="A82" s="37" t="s">
        <v>224</v>
      </c>
      <c r="B82" s="47" t="s">
        <v>275</v>
      </c>
      <c r="C82" s="48" t="s">
        <v>276</v>
      </c>
      <c r="D82" s="42" t="s">
        <v>256</v>
      </c>
      <c r="E82" s="43" t="s">
        <v>85</v>
      </c>
    </row>
    <row r="83" spans="1:5" x14ac:dyDescent="0.2">
      <c r="A83" s="37" t="s">
        <v>224</v>
      </c>
      <c r="B83" s="47" t="s">
        <v>277</v>
      </c>
      <c r="C83" s="48" t="s">
        <v>278</v>
      </c>
      <c r="D83" s="42" t="s">
        <v>256</v>
      </c>
      <c r="E83" s="43" t="s">
        <v>85</v>
      </c>
    </row>
    <row r="84" spans="1:5" x14ac:dyDescent="0.2">
      <c r="A84" s="37" t="s">
        <v>224</v>
      </c>
      <c r="B84" s="47" t="s">
        <v>279</v>
      </c>
      <c r="C84" s="48" t="s">
        <v>280</v>
      </c>
      <c r="D84" s="42" t="s">
        <v>256</v>
      </c>
      <c r="E84" s="43" t="s">
        <v>85</v>
      </c>
    </row>
    <row r="85" spans="1:5" x14ac:dyDescent="0.2">
      <c r="A85" s="37" t="s">
        <v>224</v>
      </c>
      <c r="B85" s="47" t="s">
        <v>281</v>
      </c>
      <c r="C85" s="48" t="s">
        <v>282</v>
      </c>
      <c r="D85" s="42" t="s">
        <v>256</v>
      </c>
      <c r="E85" s="43" t="s">
        <v>85</v>
      </c>
    </row>
    <row r="86" spans="1:5" x14ac:dyDescent="0.2">
      <c r="A86" s="37" t="s">
        <v>82</v>
      </c>
      <c r="B86" s="40" t="s">
        <v>283</v>
      </c>
      <c r="C86" s="41" t="s">
        <v>284</v>
      </c>
      <c r="D86" s="42" t="s">
        <v>69</v>
      </c>
      <c r="E86" s="43" t="s">
        <v>285</v>
      </c>
    </row>
    <row r="87" spans="1:5" x14ac:dyDescent="0.2">
      <c r="A87" s="37" t="s">
        <v>82</v>
      </c>
      <c r="B87" s="40" t="s">
        <v>286</v>
      </c>
      <c r="C87" s="41" t="s">
        <v>287</v>
      </c>
      <c r="D87" s="42" t="s">
        <v>69</v>
      </c>
      <c r="E87" s="43" t="s">
        <v>288</v>
      </c>
    </row>
    <row r="88" spans="1:5" x14ac:dyDescent="0.2">
      <c r="A88" s="37" t="s">
        <v>82</v>
      </c>
      <c r="B88" s="40" t="s">
        <v>289</v>
      </c>
      <c r="C88" s="41" t="s">
        <v>290</v>
      </c>
      <c r="D88" s="42" t="s">
        <v>69</v>
      </c>
      <c r="E88" s="43" t="s">
        <v>291</v>
      </c>
    </row>
    <row r="89" spans="1:5" x14ac:dyDescent="0.2">
      <c r="A89" s="37" t="s">
        <v>82</v>
      </c>
      <c r="B89" s="40" t="s">
        <v>292</v>
      </c>
      <c r="C89" s="41" t="s">
        <v>293</v>
      </c>
      <c r="D89" s="42" t="s">
        <v>69</v>
      </c>
      <c r="E89" s="43" t="s">
        <v>294</v>
      </c>
    </row>
    <row r="90" spans="1:5" x14ac:dyDescent="0.2">
      <c r="A90" s="37" t="s">
        <v>82</v>
      </c>
      <c r="B90" s="40" t="s">
        <v>295</v>
      </c>
      <c r="C90" s="41" t="s">
        <v>296</v>
      </c>
      <c r="D90" s="42" t="s">
        <v>76</v>
      </c>
      <c r="E90" s="43" t="s">
        <v>297</v>
      </c>
    </row>
    <row r="91" spans="1:5" x14ac:dyDescent="0.2">
      <c r="A91" s="37" t="s">
        <v>82</v>
      </c>
      <c r="B91" s="40" t="s">
        <v>298</v>
      </c>
      <c r="C91" s="41" t="s">
        <v>299</v>
      </c>
      <c r="D91" s="42" t="s">
        <v>89</v>
      </c>
      <c r="E91" s="43" t="s">
        <v>300</v>
      </c>
    </row>
    <row r="92" spans="1:5" x14ac:dyDescent="0.2">
      <c r="A92" s="37" t="s">
        <v>82</v>
      </c>
      <c r="B92" s="40" t="s">
        <v>301</v>
      </c>
      <c r="C92" s="41" t="s">
        <v>302</v>
      </c>
      <c r="D92" s="42" t="s">
        <v>89</v>
      </c>
      <c r="E92" s="43" t="s">
        <v>303</v>
      </c>
    </row>
    <row r="93" spans="1:5" x14ac:dyDescent="0.2">
      <c r="A93" s="37" t="s">
        <v>82</v>
      </c>
      <c r="B93" s="40" t="s">
        <v>304</v>
      </c>
      <c r="C93" s="41" t="s">
        <v>305</v>
      </c>
      <c r="D93" s="42" t="s">
        <v>89</v>
      </c>
      <c r="E93" s="43" t="s">
        <v>85</v>
      </c>
    </row>
    <row r="94" spans="1:5" x14ac:dyDescent="0.2">
      <c r="A94" s="37" t="s">
        <v>82</v>
      </c>
      <c r="B94" s="40" t="s">
        <v>306</v>
      </c>
      <c r="C94" s="41" t="s">
        <v>307</v>
      </c>
      <c r="D94" s="42" t="s">
        <v>185</v>
      </c>
      <c r="E94" s="43" t="s">
        <v>308</v>
      </c>
    </row>
    <row r="95" spans="1:5" x14ac:dyDescent="0.2">
      <c r="A95" s="37" t="s">
        <v>82</v>
      </c>
      <c r="B95" s="40" t="s">
        <v>309</v>
      </c>
      <c r="C95" s="41" t="s">
        <v>310</v>
      </c>
      <c r="D95" s="42" t="s">
        <v>185</v>
      </c>
      <c r="E95" s="43" t="s">
        <v>311</v>
      </c>
    </row>
    <row r="96" spans="1:5" x14ac:dyDescent="0.2">
      <c r="A96" s="37" t="s">
        <v>82</v>
      </c>
      <c r="B96" s="40" t="s">
        <v>312</v>
      </c>
      <c r="C96" s="41" t="s">
        <v>313</v>
      </c>
      <c r="D96" s="42" t="s">
        <v>94</v>
      </c>
      <c r="E96" s="43" t="s">
        <v>314</v>
      </c>
    </row>
    <row r="97" spans="1:5" x14ac:dyDescent="0.2">
      <c r="A97" s="37" t="s">
        <v>82</v>
      </c>
      <c r="B97" s="40" t="s">
        <v>315</v>
      </c>
      <c r="C97" s="41" t="s">
        <v>316</v>
      </c>
      <c r="D97" s="42" t="s">
        <v>94</v>
      </c>
      <c r="E97" s="43" t="s">
        <v>317</v>
      </c>
    </row>
    <row r="98" spans="1:5" x14ac:dyDescent="0.2">
      <c r="A98" s="37" t="s">
        <v>82</v>
      </c>
      <c r="B98" s="40" t="s">
        <v>416</v>
      </c>
      <c r="C98" s="41" t="s">
        <v>318</v>
      </c>
      <c r="D98" s="42" t="s">
        <v>94</v>
      </c>
      <c r="E98" s="43" t="s">
        <v>319</v>
      </c>
    </row>
    <row r="99" spans="1:5" x14ac:dyDescent="0.2">
      <c r="A99" s="37" t="s">
        <v>82</v>
      </c>
      <c r="B99" s="40" t="s">
        <v>320</v>
      </c>
      <c r="C99" s="41" t="s">
        <v>321</v>
      </c>
      <c r="D99" s="42" t="s">
        <v>94</v>
      </c>
      <c r="E99" s="43" t="s">
        <v>322</v>
      </c>
    </row>
    <row r="100" spans="1:5" x14ac:dyDescent="0.2">
      <c r="A100" s="37" t="s">
        <v>82</v>
      </c>
      <c r="B100" s="40" t="s">
        <v>417</v>
      </c>
      <c r="C100" s="41" t="s">
        <v>201</v>
      </c>
      <c r="D100" s="42" t="s">
        <v>99</v>
      </c>
      <c r="E100" s="43" t="s">
        <v>85</v>
      </c>
    </row>
    <row r="101" spans="1:5" x14ac:dyDescent="0.2">
      <c r="A101" s="37" t="s">
        <v>82</v>
      </c>
      <c r="B101" s="40" t="s">
        <v>323</v>
      </c>
      <c r="C101" s="41" t="s">
        <v>324</v>
      </c>
      <c r="D101" s="42" t="s">
        <v>104</v>
      </c>
      <c r="E101" s="43" t="s">
        <v>325</v>
      </c>
    </row>
    <row r="102" spans="1:5" x14ac:dyDescent="0.2">
      <c r="A102" s="37" t="s">
        <v>82</v>
      </c>
      <c r="B102" s="40" t="s">
        <v>326</v>
      </c>
      <c r="C102" s="41" t="s">
        <v>327</v>
      </c>
      <c r="D102" s="42" t="s">
        <v>122</v>
      </c>
      <c r="E102" s="43" t="s">
        <v>85</v>
      </c>
    </row>
    <row r="103" spans="1:5" x14ac:dyDescent="0.2">
      <c r="A103" s="37" t="s">
        <v>82</v>
      </c>
      <c r="B103" s="40" t="s">
        <v>328</v>
      </c>
      <c r="C103" s="41" t="s">
        <v>329</v>
      </c>
      <c r="D103" s="42" t="s">
        <v>122</v>
      </c>
      <c r="E103" s="43" t="s">
        <v>330</v>
      </c>
    </row>
    <row r="104" spans="1:5" x14ac:dyDescent="0.2">
      <c r="A104" s="37" t="s">
        <v>82</v>
      </c>
      <c r="B104" s="40" t="s">
        <v>331</v>
      </c>
      <c r="C104" s="41" t="s">
        <v>332</v>
      </c>
      <c r="D104" s="42" t="s">
        <v>122</v>
      </c>
      <c r="E104" s="43" t="s">
        <v>333</v>
      </c>
    </row>
    <row r="105" spans="1:5" x14ac:dyDescent="0.2">
      <c r="A105" s="37" t="s">
        <v>82</v>
      </c>
      <c r="B105" s="40" t="s">
        <v>334</v>
      </c>
      <c r="C105" s="41" t="s">
        <v>335</v>
      </c>
      <c r="D105" s="42" t="s">
        <v>191</v>
      </c>
      <c r="E105" s="43" t="s">
        <v>336</v>
      </c>
    </row>
    <row r="106" spans="1:5" x14ac:dyDescent="0.2">
      <c r="A106" s="37" t="s">
        <v>82</v>
      </c>
      <c r="B106" s="40" t="s">
        <v>337</v>
      </c>
      <c r="C106" s="41" t="s">
        <v>338</v>
      </c>
      <c r="D106" s="42" t="s">
        <v>191</v>
      </c>
      <c r="E106" s="43" t="s">
        <v>241</v>
      </c>
    </row>
    <row r="107" spans="1:5" x14ac:dyDescent="0.2">
      <c r="A107" s="37" t="s">
        <v>82</v>
      </c>
      <c r="B107" s="40" t="s">
        <v>339</v>
      </c>
      <c r="C107" s="41" t="s">
        <v>340</v>
      </c>
      <c r="D107" s="42" t="s">
        <v>256</v>
      </c>
      <c r="E107" s="43" t="s">
        <v>85</v>
      </c>
    </row>
    <row r="108" spans="1:5" x14ac:dyDescent="0.2">
      <c r="A108" s="37" t="s">
        <v>82</v>
      </c>
      <c r="B108" s="40" t="s">
        <v>341</v>
      </c>
      <c r="C108" s="41" t="s">
        <v>342</v>
      </c>
      <c r="D108" s="42" t="s">
        <v>126</v>
      </c>
      <c r="E108" s="43" t="s">
        <v>343</v>
      </c>
    </row>
    <row r="109" spans="1:5" x14ac:dyDescent="0.2">
      <c r="A109" s="37" t="s">
        <v>82</v>
      </c>
      <c r="B109" s="40" t="s">
        <v>344</v>
      </c>
      <c r="C109" s="41" t="s">
        <v>345</v>
      </c>
      <c r="D109" s="42" t="s">
        <v>126</v>
      </c>
      <c r="E109" s="43" t="s">
        <v>346</v>
      </c>
    </row>
    <row r="110" spans="1:5" x14ac:dyDescent="0.2">
      <c r="A110" s="37" t="s">
        <v>82</v>
      </c>
      <c r="B110" s="40" t="s">
        <v>347</v>
      </c>
      <c r="C110" s="41" t="s">
        <v>348</v>
      </c>
      <c r="D110" s="42" t="s">
        <v>130</v>
      </c>
      <c r="E110" s="43" t="s">
        <v>349</v>
      </c>
    </row>
    <row r="111" spans="1:5" x14ac:dyDescent="0.2">
      <c r="A111" s="37" t="s">
        <v>82</v>
      </c>
      <c r="B111" s="40" t="s">
        <v>350</v>
      </c>
      <c r="C111" s="41" t="s">
        <v>351</v>
      </c>
      <c r="D111" s="42" t="s">
        <v>130</v>
      </c>
      <c r="E111" s="43" t="s">
        <v>352</v>
      </c>
    </row>
    <row r="112" spans="1:5" x14ac:dyDescent="0.2">
      <c r="A112" s="37" t="s">
        <v>82</v>
      </c>
      <c r="B112" s="40" t="s">
        <v>353</v>
      </c>
      <c r="C112" s="41" t="s">
        <v>354</v>
      </c>
      <c r="D112" s="42" t="s">
        <v>130</v>
      </c>
      <c r="E112" s="43" t="s">
        <v>352</v>
      </c>
    </row>
    <row r="113" spans="1:5" x14ac:dyDescent="0.2">
      <c r="A113" s="37" t="s">
        <v>82</v>
      </c>
      <c r="B113" s="40" t="s">
        <v>355</v>
      </c>
      <c r="C113" s="41" t="s">
        <v>356</v>
      </c>
      <c r="D113" s="42" t="s">
        <v>130</v>
      </c>
      <c r="E113" s="43" t="s">
        <v>134</v>
      </c>
    </row>
    <row r="114" spans="1:5" x14ac:dyDescent="0.2">
      <c r="A114" s="37" t="s">
        <v>82</v>
      </c>
      <c r="B114" s="40" t="s">
        <v>357</v>
      </c>
      <c r="C114" s="41" t="s">
        <v>358</v>
      </c>
      <c r="D114" s="42" t="s">
        <v>130</v>
      </c>
      <c r="E114" s="43" t="s">
        <v>359</v>
      </c>
    </row>
    <row r="115" spans="1:5" x14ac:dyDescent="0.2">
      <c r="A115" s="37" t="s">
        <v>82</v>
      </c>
      <c r="B115" s="40" t="s">
        <v>360</v>
      </c>
      <c r="C115" s="41" t="s">
        <v>361</v>
      </c>
      <c r="D115" s="42" t="s">
        <v>216</v>
      </c>
      <c r="E115" s="43" t="s">
        <v>362</v>
      </c>
    </row>
    <row r="116" spans="1:5" x14ac:dyDescent="0.2">
      <c r="A116" s="37" t="s">
        <v>82</v>
      </c>
      <c r="B116" s="40" t="s">
        <v>363</v>
      </c>
      <c r="C116" s="41" t="s">
        <v>364</v>
      </c>
      <c r="D116" s="42" t="s">
        <v>216</v>
      </c>
      <c r="E116" s="43" t="s">
        <v>365</v>
      </c>
    </row>
    <row r="117" spans="1:5" x14ac:dyDescent="0.2">
      <c r="A117" s="37" t="s">
        <v>82</v>
      </c>
      <c r="B117" s="40" t="s">
        <v>366</v>
      </c>
      <c r="C117" s="41" t="s">
        <v>367</v>
      </c>
      <c r="D117" s="42" t="s">
        <v>368</v>
      </c>
      <c r="E117" s="43" t="s">
        <v>369</v>
      </c>
    </row>
    <row r="118" spans="1:5" x14ac:dyDescent="0.2">
      <c r="A118" s="37" t="s">
        <v>82</v>
      </c>
      <c r="B118" s="40" t="s">
        <v>370</v>
      </c>
      <c r="C118" s="41" t="s">
        <v>371</v>
      </c>
      <c r="D118" s="42" t="s">
        <v>368</v>
      </c>
      <c r="E118" s="43" t="s">
        <v>372</v>
      </c>
    </row>
    <row r="119" spans="1:5" x14ac:dyDescent="0.2">
      <c r="A119" s="37" t="s">
        <v>82</v>
      </c>
      <c r="B119" s="40" t="s">
        <v>373</v>
      </c>
      <c r="C119" s="41" t="s">
        <v>374</v>
      </c>
      <c r="D119" s="42" t="s">
        <v>368</v>
      </c>
      <c r="E119" s="43" t="s">
        <v>375</v>
      </c>
    </row>
    <row r="120" spans="1:5" x14ac:dyDescent="0.2">
      <c r="A120" s="37" t="s">
        <v>82</v>
      </c>
      <c r="B120" s="40" t="s">
        <v>376</v>
      </c>
      <c r="C120" s="41" t="s">
        <v>377</v>
      </c>
      <c r="D120" s="42" t="s">
        <v>368</v>
      </c>
      <c r="E120" s="43" t="s">
        <v>375</v>
      </c>
    </row>
    <row r="121" spans="1:5" x14ac:dyDescent="0.2">
      <c r="A121" s="37" t="s">
        <v>82</v>
      </c>
      <c r="B121" s="40" t="s">
        <v>378</v>
      </c>
      <c r="C121" s="41" t="s">
        <v>379</v>
      </c>
      <c r="D121" s="42" t="s">
        <v>174</v>
      </c>
      <c r="E121" s="43" t="s">
        <v>223</v>
      </c>
    </row>
    <row r="122" spans="1:5" x14ac:dyDescent="0.2">
      <c r="A122" s="37" t="s">
        <v>82</v>
      </c>
      <c r="B122" s="40" t="s">
        <v>380</v>
      </c>
      <c r="C122" s="41" t="s">
        <v>381</v>
      </c>
      <c r="D122" s="42" t="s">
        <v>174</v>
      </c>
      <c r="E122" s="43" t="s">
        <v>223</v>
      </c>
    </row>
    <row r="123" spans="1:5" x14ac:dyDescent="0.2">
      <c r="A123" s="37" t="s">
        <v>82</v>
      </c>
      <c r="B123" s="40" t="s">
        <v>382</v>
      </c>
      <c r="C123" s="41" t="s">
        <v>383</v>
      </c>
      <c r="D123" s="42" t="s">
        <v>174</v>
      </c>
      <c r="E123" s="43" t="s">
        <v>175</v>
      </c>
    </row>
    <row r="124" spans="1:5" x14ac:dyDescent="0.2">
      <c r="A124" s="37" t="s">
        <v>82</v>
      </c>
      <c r="B124" s="40" t="s">
        <v>384</v>
      </c>
      <c r="C124" s="41" t="s">
        <v>385</v>
      </c>
      <c r="D124" s="42" t="s">
        <v>174</v>
      </c>
      <c r="E124" s="43" t="s">
        <v>178</v>
      </c>
    </row>
  </sheetData>
  <phoneticPr fontId="3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Année 2024</vt:lpstr>
      <vt:lpstr>Installations</vt:lpstr>
      <vt:lpstr>CT</vt:lpstr>
      <vt:lpstr>CTfaible</vt:lpstr>
      <vt:lpstr>INC</vt:lpstr>
      <vt:lpstr>LEDCD</vt:lpstr>
      <vt:lpstr>LEET</vt:lpstr>
      <vt:lpstr>LET</vt:lpstr>
      <vt:lpstr>Type_d_installation</vt:lpstr>
      <vt:lpstr>Type_destination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Redevances - Formulaire trimestriel 2024 (incinérateurs)</dc:title>
  <dc:subject>Redevances exigibles pour l’élimination de matières résiduelles - formulaire trimestriel 2024 (incinérateurs)</dc:subject>
  <dc:creator>Ministère de l’Environnement, de la Lutte contre les changements climatiques, de la Faune et des Parcs;MELCCFP</dc:creator>
  <cp:keywords>redevances, élimination, matières résiduelles, enfouissement, exploitants de lieux d’élimination, incinérateurs, rapport trimestriel 2024, formulaire trimestriel 2024</cp:keywords>
  <dc:description/>
  <cp:lastModifiedBy>Galerneau, Sophie</cp:lastModifiedBy>
  <cp:revision/>
  <cp:lastPrinted>2022-11-17T14:01:42Z</cp:lastPrinted>
  <dcterms:created xsi:type="dcterms:W3CDTF">2007-10-01T18:14:05Z</dcterms:created>
  <dcterms:modified xsi:type="dcterms:W3CDTF">2024-04-10T21:53:10Z</dcterms:modified>
  <cp:category/>
  <cp:contentStatus/>
</cp:coreProperties>
</file>